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Лист1!$12:$13</definedName>
    <definedName name="_xlnm.Print_Area" localSheetId="0">Лист1!$A$1:$N$176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N141" s="1"/>
  <c r="M142"/>
  <c r="N142" s="1"/>
  <c r="M143"/>
  <c r="N143" s="1"/>
  <c r="M144"/>
  <c r="N144" s="1"/>
  <c r="M145"/>
  <c r="N145" s="1"/>
  <c r="M146"/>
  <c r="N146" s="1"/>
  <c r="M147"/>
  <c r="N147" s="1"/>
  <c r="M148"/>
  <c r="N148" s="1"/>
  <c r="M149"/>
  <c r="N149" s="1"/>
  <c r="M150"/>
  <c r="N150" s="1"/>
  <c r="M151"/>
  <c r="N151" s="1"/>
  <c r="M152"/>
  <c r="N152" s="1"/>
  <c r="M153"/>
  <c r="N153" s="1"/>
  <c r="M154"/>
  <c r="N154" s="1"/>
  <c r="M155"/>
  <c r="N155" s="1"/>
  <c r="M156"/>
  <c r="N156" s="1"/>
  <c r="M157"/>
  <c r="N157" s="1"/>
  <c r="M158"/>
  <c r="N158" s="1"/>
  <c r="M159"/>
  <c r="N159" s="1"/>
  <c r="M160"/>
  <c r="N160" s="1"/>
  <c r="M161"/>
  <c r="N161" s="1"/>
  <c r="M162"/>
  <c r="N162" s="1"/>
  <c r="M163"/>
  <c r="N163" s="1"/>
  <c r="M164"/>
  <c r="N164" s="1"/>
  <c r="M165"/>
  <c r="N165" s="1"/>
  <c r="M166"/>
  <c r="N166" s="1"/>
  <c r="M167"/>
  <c r="N167" s="1"/>
  <c r="M168"/>
  <c r="N168" s="1"/>
  <c r="M169"/>
  <c r="N169" s="1"/>
  <c r="M170"/>
  <c r="N170" s="1"/>
  <c r="M171"/>
  <c r="N171" s="1"/>
  <c r="M172"/>
  <c r="N172" s="1"/>
  <c r="M173"/>
  <c r="N173" s="1"/>
  <c r="M174"/>
  <c r="N174" s="1"/>
  <c r="M15" l="1"/>
  <c r="N15" s="1"/>
  <c r="M16"/>
  <c r="N16" s="1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M14" l="1"/>
  <c r="N14" s="1"/>
  <c r="N175" s="1"/>
</calcChain>
</file>

<file path=xl/sharedStrings.xml><?xml version="1.0" encoding="utf-8"?>
<sst xmlns="http://schemas.openxmlformats.org/spreadsheetml/2006/main" count="505" uniqueCount="338">
  <si>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</si>
  <si>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</si>
  <si>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</si>
  <si>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</si>
  <si>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</si>
  <si>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</si>
  <si>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</si>
  <si>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</si>
  <si>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</si>
  <si>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</si>
  <si>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</si>
  <si>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</si>
  <si>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</si>
  <si>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</si>
  <si>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</si>
  <si>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</si>
  <si>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</si>
  <si>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</si>
  <si>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уп</t>
  </si>
  <si>
    <t>Спасатель бальзам туба 30г; Люми,ООО,Россия</t>
  </si>
  <si>
    <t>Актовегин раствор для инъекций 40 мг/мл 5 мл - ампулы (5 шт.) - пачки картонные - По рецепту; Такеда Фармасьютикалс,ООО,Россия</t>
  </si>
  <si>
    <t>Анаприлин таблетки 10 мг 50 шт. - упаковки ячейковые контурные - пачки картонные (50 шт.) - По рецепту; Озон,ООО,Россия</t>
  </si>
  <si>
    <t>АНДИПАЛ АВЕКСИМА таблетки 10 шт. - упаковки ячейковые контурные (2 шт.) - пачки картонные (20 шт.) - Без рецепта; Авексима Сибирь,ООО,Россия</t>
  </si>
  <si>
    <t>Аммиак раствор для наружного применения и ингаляций 10% 100 мл - флаконы - пачки картонные- Без рецепта; Тульская ФФ,ООО,Россия</t>
  </si>
  <si>
    <t>Анальгин таблетки 500 мг 10 шт. - упаковки ячейковые контурные - пачки картонные (10 шт.) - Без рецепта; Озон,ООО,Россия</t>
  </si>
  <si>
    <t>Анальгин раствор для внутривенного и внутримышечного введения 500 мг/мл 2 мл - ампулы (10 шт.) - пачки картонные- По рецепту; Армавирская биологическая фабрика(Армавирская биофабрика),ФКП,Россия</t>
  </si>
  <si>
    <t>Аскорбиновая кислота раствор для внутривенного и внутримышечного введения 50мг/мл 2 мл - ампулы (10 шт.) - пачки картонные - По рецепту; Эском,НПК,ОАО,Россия</t>
  </si>
  <si>
    <t>Ацетилсалициловая кислота таблетки 500 мг 10 шт. - упаковки ячейковые контурные (2 шт.) - пачки картонные (20 шт.) - Без рецепта; Фармстандарт-Лексредства,ОАО,Россия</t>
  </si>
  <si>
    <t>Баралгин® М раствор для внутривенного и внутримышечного введения 500 мг/мл 5 мл - ампулы (5 шт.) - пачки картонные- По рецепту; Санофи Индия Лтд.,Индия</t>
  </si>
  <si>
    <t>Тиоктовая кислота концентрат для приготовления раствора для инфузий 30 мг/мл 10 мл - ампулы (10 шт.) - пачки картонные - По рецепту; Озон,ООО,Россия</t>
  </si>
  <si>
    <t>Беродуал Н аэрозоль для ингаляций дозированный 20 мкг+50 мкг/доза 10 мл (200 доз) - баллончики - пачки картонные- По рецепту; Берингер Ингельхайм Фарма ГмбХ и Ко.КГ,Германия</t>
  </si>
  <si>
    <t>Бетадин раствор для местного и наружного применения 10% 30 мл - флаконы - пачки картонные - Без рецепта; Эгис,ФЗ,ЗАО,Венгрия</t>
  </si>
  <si>
    <t>Бриллиантовый зеленый раствор для наружного применения, [спиртовой] 1% 25 мл - флаконы - пачки картонные - Без рецепта; Флора Кавказа,ОАО,Россия</t>
  </si>
  <si>
    <t>Вазелин мазь для наружного применения 30 г - тубы - пачки картонные- Без рецепта; Самарамедпром,ОАО,Россия</t>
  </si>
  <si>
    <t>Валидол таблетки подъязычные 60 мг 10 шт. - упаковки ячейковые контурные - пачки картонные (10 шт.) - Без рецепта; Фармстандарт-Лексредства,ОАО,Россия</t>
  </si>
  <si>
    <t>Верапамил раствор для внутривенного введения 2.5 мг/мл 2 мл - ампулы (5 шт.) - упаковки ячейковые контурные (2 шт.) - пачки картонные /в комплекте с ножом ампульным или скарификатором, если необходим; Биосинтез,ОАО,Россия</t>
  </si>
  <si>
    <t>Валосердин® капли для приема внутрь 25 мл - флаконы - пачки картонные- Без рецепта; Московская ФФ,ЗАО,Россия</t>
  </si>
  <si>
    <t>Цианокобаламин раствор для инъекций 0.5 мг/мл 1 мл - ампулы (10 шт.) - коробки картонные - По рецепту; Дальхимфарм,ОАО,Россия</t>
  </si>
  <si>
    <t>Гепариновая мазь мазь для наружного применения 100 МЕ/г+40 мг/г+0.8 мг/г 25 г - тубы - пачки картонные- Без рецепта; Нижфарм,АО,Россия</t>
  </si>
  <si>
    <t>Гентамицин раствор для внутривенного и внутримышечного введения 40 мг/мл 2 мл - ампулы (10 шт.) - коробки картонные - По рецепту; Дальхимфарм,ОАО,Россия</t>
  </si>
  <si>
    <t>Гепарин раствор для внутривенного и подкожного введения 5000 МЕ/мл 5 мл - ампулы (5 шт.) - пачки картонные - По рецепту; Московский эндокринный завод,ФГУП,Россия</t>
  </si>
  <si>
    <t>Гидрокортизон мазь для наружного применения 1% 10 г - тубы - пачки картонные- Без рецепта; Биосинтез,ПАО,Россия</t>
  </si>
  <si>
    <t>Глицерин раствор для наружного применения 25 г - флаконы- Без рецепта; Тульская ФФ,ООО,Россия</t>
  </si>
  <si>
    <t>Глицин таблетки подъязычные 100 мг 50 шт. - упаковки ячейковые контурные (2 шт.) - пачки картонные (100 шт.) - Без рецепта; Биотики,МНПК,ООО,Россия</t>
  </si>
  <si>
    <t>Глюкоза буфус раствор для внутривенного введения 400 мг/мл 10 мл - ампулы (10 шт.) - пачки картонные - По рецепту; Обновление,ПФК,АО,Россия</t>
  </si>
  <si>
    <t>Глюкоза-Э раствор для инфузий 5% 200 мл - бутылки (28 шт.) - коробки картонные - для стационаров; Эском,НПК,ОАО,Россия</t>
  </si>
  <si>
    <t>Губка гемостатическая коллагеновая губка 1 шт. - контейнеры из комбинированного материала - пачки картонные (1 шт.) - Без рецепта; Белкозин,Лужский завод,ОАО,Россия</t>
  </si>
  <si>
    <t>Офтан® Дексаметазон капли глазные 1 мг/мл 5 мл - флакон-капельницы - пачки картонные - По рецепту; НекстФарма,АО,Финляндия</t>
  </si>
  <si>
    <t>Дексаметазон раствор для инъекций 4 мг/мл 1 мл - ампулы (25 шт.) - пачки картонные- По рецепту; Эльфа Лабораториз,Индия</t>
  </si>
  <si>
    <t>Диазолин таблетки 100 мг 10 шт. - упаковки ячейковые контурные - пачки картонные (10 шт.) - Без рецепта; Озон Фарм,ООО,Россия</t>
  </si>
  <si>
    <t>Дибазол раствор для внутривенного и внутримышечного введения 10 мг/мл 5 мл - ампулы (10 шт.) - коробки картонные - По рецепту; Дальхимфарм,ОАО,Россия</t>
  </si>
  <si>
    <t>Диклофенак таб. пролонг. действия п/о плён. 100мг №20; Хемофарм,ООО,Россия</t>
  </si>
  <si>
    <t>Диклофенак раствор для внутримышечного введения 25 мг/мл 3 мл - ампулы (5 шт.) - пачки картонные - По рецепту; Гротекс,ООО,Россия</t>
  </si>
  <si>
    <t>Димедрол раствор для внутривенного и внутримышечного введения 10 мг/мл 1 мл - ампулы (10 шт.) - коробки картонные- По рецепту; Дальхимфарм,ОАО,Россия</t>
  </si>
  <si>
    <t>Диоксидин раствор для внутриполостного введения, местного и наружного применения 10 мг/мл 10 мл - ампулы (10 шт.) - пачки картонные - По рецепту; Новосибхимфарм,АО,Россия</t>
  </si>
  <si>
    <t>Дисоль раствор для инфузий 200 мл - бутылки 28 шт. - коробки картонные - для стационаров; Эском,НПК,ОАО,Россия</t>
  </si>
  <si>
    <t>Этамзилат раствор для инъекций 125 мг/мл 2 мл - ампулы (10 шт.)  - пачки картонные - По рецепту; Озон,ООО,Россия</t>
  </si>
  <si>
    <t>Дофамин концентрат для приготовления раствора для инфузий 40 мг/мл 5 мл - ампулы (10 шт.) - пачки картонные- По рецепту; Эллара,ООО,Россия</t>
  </si>
  <si>
    <t>Дротаверин раствор для внутривенного и внутримышечного введения 20 мг/мл 2 мл - ампулы (10 шт.) - пачки картонные - По рецепту; Озон,ООО,Россия</t>
  </si>
  <si>
    <t>Дротаверин таблетки 40 мг 10 шт. - упаковки ячейковые контурные (2 шт.) - пачки картонные (20 шт.) - Без рецепта; Озон,ООО,Россия</t>
  </si>
  <si>
    <t>Ибупрофен суспензия для приема внутрь [для детей] 100 мг|5 мл 100 мл - флаконы - пачки картонные /в комплекте с мерным стаканчиком или мерной ложкой или пипеткой дозурующей или аппликатором/- Без реце; Эколаб,ЗАО,Россия</t>
  </si>
  <si>
    <t>Изокет концентрат для приготовления раствора для инфузий 1 мг/мл 10 мл - ампулы (10 шт.) - пачки картонные - По рецепту; Эвер Фарма Йена ГмбХ,Германия</t>
  </si>
  <si>
    <t>Биосулин Р раствор для инъекций 100 МЕ/мл 10 мл - флаконы - пачки картонные - По рецепту; Фармстандарт-УфаВита,ОАО,Россия</t>
  </si>
  <si>
    <t>Йод раствор для наружного применения, [спиртовой] 5% 25 мл - флаконы - пачки картонные - Без рецепта; Флора Кавказа,ОАО,Россия</t>
  </si>
  <si>
    <t>Ирифрин® капли глазные 2.5% 5 мл - флакон-капельницы - пачки картонные- По рецепту; Сентисс Фарма Пвт.Лтд.,Индия</t>
  </si>
  <si>
    <t>Винпоцетин концентрат для приготовления раствора для инфузий 5 мг/мл 2 мл - ампулы (10 шт.) - пачки картонные- По рецепту; Биосинтез,ПАО,Россия</t>
  </si>
  <si>
    <t>Кальция глюконат раствор для внутривенного и внутримышечного введения 100 мг/мл 10 мл - ампулы (10 шт.) - пачки картонные - По рецепту; Дальхимфарм,ОАО,Россия</t>
  </si>
  <si>
    <t>Каптоприл-ФПО таблетки 25 мг 20 шт. - упаковки ячейковые контурные (2 шт.) - пачки картонные (40 шт.) - По рецепту; Оболенское ФП,АО,Россия</t>
  </si>
  <si>
    <t>Кеторолак раствор для внутривенного и внутримышечного введения 30 мг/мл 1 мл - ампулы (10 шт.) - пачки картонные- По рецепту; Биосинтез,ПАО,Россия</t>
  </si>
  <si>
    <t>Кетанов таблетки, покрытые пленочной оболочкой 10 мг 10 шт. - блистеры (2 шт.) - пачки картонные (20 шт.) - По рецепту; Сан Фармасьютикал Индастриз Лтд.,Индия</t>
  </si>
  <si>
    <t>Клопидогрел таблетки, покрытые пленочной оболочкой 75 мг 7 шт. - блистеры (4 шт.) - пачки картонные (28 шт.) - По рецепту; Розлекс Фарм,ООО,Россия</t>
  </si>
  <si>
    <t>Конвулекс раствор для внутривенного введения 100 мг/мл 5 мл - ампулы (5 шт.) - пачки картонные - По рецепту; Г.Л.Фарма ГмбХ,Австрия</t>
  </si>
  <si>
    <t>Корвалол капли для приема внутрь 25 мл - флакон-капельницы - пачки картонные- Без рецепта; Фармстандарт-Лексредства,ОАО,Россия</t>
  </si>
  <si>
    <t>Корвалол таблетки 10 шт. - упаковки ячейковые контурные (2 шт.) - пачки картонные (20 шт.) - Без рецепта; Усолье-Сибирский ХФЗ,АО,Россия</t>
  </si>
  <si>
    <t>Амиодарон таблетки 200 мг 10 шт. - упаковки ячейковые контурные (3 шт.) - пачки картонные (30 шт.) - По рецепту; Озон,ООО,Россия</t>
  </si>
  <si>
    <t>Нифедипин таблетки, покрытые пленочной оболочкой 10 мг 50 шт. - упаковки ячейковые контурные - пачки картонные (50 шт.) - По рецепту; Озон Фарм,ООО,Россия</t>
  </si>
  <si>
    <t>Кордиамин капли д/приема внутрь 25% 25мл №1 фл-кап темн стекл 25мл-пач картон; Татхимфармпрепараты,ОАО,Россия</t>
  </si>
  <si>
    <t>Кордиамин раствор для инъекций 250 мг/мл 1 мл - ампулы (10 шт.) - коробки картонные - По рецепту; Биосинтез,ПАО,Россия</t>
  </si>
  <si>
    <t>Коринфар® таблетки с пролонгированным высвобождением, покрытые пленочной оболочкой 10 мг 100 шт. - флаконы - пачки картонные (100 шт.) - По рецепту; Плива Хрватска д.о.о.,Хорватия</t>
  </si>
  <si>
    <t>Корнерегель гель глазной 5% 10 г - тубы - пачки картонные - Без рецепта; Д-р Герхард Манн ГмбХ,ХФП,Германия</t>
  </si>
  <si>
    <t>Левомицетин капли глазные 0.25% 10 мл - флакон-капельницы - пачки картонные - Без рецепта; Лекко,ФармФирма,ЗАО,Россия</t>
  </si>
  <si>
    <t>Лидокаин спрей для местного применения дозированный 4.6 мг/доза 38 г (650 доз) - флаконы - пачки картонные /в комплекте с распылителем для орального применения или насадкой стоматологической/- По реце; Фармстандарт-Лексредства,ОАО,Россия</t>
  </si>
  <si>
    <t>Лидокаин раствор для инъекций 20 мг/мл 2 мл - ампулы (10 шт.)  - пачки картонные - По рецепту; Гротекс,ООО,Россия</t>
  </si>
  <si>
    <t>Линимент бальзамический (по Вишневскому) линимент 30 г - тубы - пачки картонные- Без рецепта; Тульская ФФ,ООО,Россия</t>
  </si>
  <si>
    <t>Лоперамид капсулы 2мг 10 шт. - упаковки ячейковые контурные (2 шт.) - пачки картонные (20 шт.) - Без рецепта; Обновление,ПФК,АО,Россия</t>
  </si>
  <si>
    <t>Люголь спрей для местного применения 1% 50 г - флаконы - пачки картонные /в комплекте с распылителем/ - Без рецепта; Лекарь,ООО,Россия</t>
  </si>
  <si>
    <t>Магния сульфат раствор для внутривенного введения 250 мг/мл 10 мл - ампулы (10 шт.) - пачки картонные- По рецепту; Дальхимфарм,ОАО,Россия</t>
  </si>
  <si>
    <t>Макситрол капли глазные 1 мг/мл+3500 МЕ/мл+6000 МЕ/мл 5 мл - флакон-капельницы - пачки картонные - По рецепту; Алкон-Куврер С.А. Н.В.,Бельгия</t>
  </si>
  <si>
    <t>Нейрокс раствор для внутривенного и внутримышечного введения 50 мг/мл 2 мл - ампулы (10 шт.) - пачки картонные - По рецепту; Сотекс,ФармФирма,ЗАО,Россия</t>
  </si>
  <si>
    <t>Нейрокс раствор для внутривенного и внутримышечного введения 50 мг/мл 5 мл - ампулы (5 шт.) - пачки картонные - По рецепту; Сотекс,ФармФирма,ЗАО,Россия</t>
  </si>
  <si>
    <t>Мельдоний раствор для инъекций 100 мг/мл 5 мл - ампулы с кольцом излома, насечкой и точкой (10 шт.) - пачки картонные- Не указано; Биосинтез,ПАО,Россия</t>
  </si>
  <si>
    <t>Метилурацил мазь для мест. и нар. прим. 10% 25г туба №1; Нижфарм,ОАО,Россия</t>
  </si>
  <si>
    <t>Метоклопрамид раствор для внутривенного и внутримышечного введения 5 мг/мл 2 мл - ампулы (10 шт.) - пачки картонные - По рецепту; Эллара,ООО,Россия</t>
  </si>
  <si>
    <t>Метоклопрамид таблетки 10 мг 10 шт. - упаковки ячейковые контурные (5 шт.) - пачки картонные (50 шт.) - По рецепту; Борисовский ЗМП(БЗМП),ОАО,Беларусь</t>
  </si>
  <si>
    <t>Эгилок® таблетки 50 мг 60 шт. - флаконы - пачки картонные (60 шт.) - По рецепту; Эгис,ФЗ,ЗАО,Венгрия</t>
  </si>
  <si>
    <t>Мидокалм-Рихтер раствор для внутривенного и внутримышечного введения 100 мг+2.5 мг/мл 1 мл - ампулы (5 шт.) - пачки картонные - По рецепту; Гедеон Рихтер,ОАО,Венгрия</t>
  </si>
  <si>
    <t>Нефопам раствор для инфузий и внутримышечного введения 10 мг/мл 2 мл - ампулы (5 шт.) - пачки картонные - По рецепту; Московский эндокринный завод,ФГУП,Россия</t>
  </si>
  <si>
    <t>Нитроглицерин таблетки сублингвальные 0.5 мг 20 шт. - упаковки ячейковые контурные (2 шт.) - пачки картонные (40 шт.) - Без рецепта; Озон,ООО,Россия</t>
  </si>
  <si>
    <t>Нитросорбид таблетки 10 мг 10 шт. - упаковки ячейковые контурные (6 шт.) - пачки картонные (60 шт.) - По рецепту; Фармапол-Волга,ООО,Россия</t>
  </si>
  <si>
    <t>Нейромидин® раствор для внутримышечного и подкожного введения 5 мг/мл 1 мл - ампулы (10 шт.) - пачки картонные- По рецепту; Софарма,АО,Болгария</t>
  </si>
  <si>
    <t>Папаверина гидрохлорид раствор для инъекций 20 мг/мл 2 мл - ампулы (10 шт.) - коробки картонные - По рецепту; Дальхимфарм,ОАО,Россия</t>
  </si>
  <si>
    <t>Пенталгин таблетки, покрытые пленочной оболочкой 12 шт. - упаковки ячейковые контурные (2 шт.) - пачки картонные (24 шт.) - Без рецепта; Фармстандарт-Лексредства,ОАО,Россия</t>
  </si>
  <si>
    <t>Пирацетам раствор для внутривенного введения 200 мг/мл 5 мл - ампулы (10 шт.) - пачки картонные - По рецепту; Гротекс,ООО,Россия</t>
  </si>
  <si>
    <t>Платифиллина гидротартрат раствор для подкожного введения 2мг/мл 1 мл - ампулы (10 шт.) - пачки картонные - По рецепту; Дальхимфарм,ОАО,Россия</t>
  </si>
  <si>
    <t>Преднизолон Эльфа раствор для внутривенного и внутримышечного введения 30 мг/мл 1 мл - ампулы (25 шт.) - пачки картонные- По рецепту; Индус Фарма Пвт.Лтд.,Индия</t>
  </si>
  <si>
    <t>Рибоксин раствор для внутривенного введения 20 мг/мл 5 мл - ампулы (10 шт.) - пачки картонные - По рецепту; Гротекс,ООО,Россия</t>
  </si>
  <si>
    <t>Сульфацил натрия (Альбуцид) капли глазные 20% 10 мл - флакон-капельницы - пачки картонные - Без рецепта; Лекко,ФармФирма,ЗАО,Россия</t>
  </si>
  <si>
    <t>Тетрациклин мазь для наружного применения 3% 15 г - тубы - пачки картонные- Без рецепта; Биосинтез,ПАО,Россия</t>
  </si>
  <si>
    <t>Ротокан экстракт, [жидкий] 50 мл - флаконы темного стекла - пачки картонные- Без рецепта; Вилар,ПЭЗ,ГУП,Россия</t>
  </si>
  <si>
    <t>Цинковая мазь мазь для наружного применения 10% 25 г - тубы - коробки картонные - для стационаров; Самарамедпром,ОАО,Россия</t>
  </si>
  <si>
    <t>Эргоферон таблетки для рассасывания 20 шт. - упаковки ячейковые контурные - пачки картонные (20 шт.) - Без рецепта; Материа Медика Холдинг,НПФ,ООО,Россия</t>
  </si>
  <si>
    <t>Мильгамма раствор для внутримышечного введения 2 мл - ампулы (10 шт.) - пачки картонные - По рецепту; Солюфарм Фармацойтише Эрцойгниссе ГмбХ,Германия</t>
  </si>
  <si>
    <t>Налоксон раствор для инъекций 0.4 мг/мл 1 мл - ампулы (10 шт.) - пачки картонные - По рецепту; Московский эндокринный завод,ФГУП,Россия</t>
  </si>
  <si>
    <t>Натрия хлорид растворитель для приготовления лекарственных форм для инъекций 0.9% 10 мл - ампулы (10 шт.) - коробки картонные - По рецепту; Дальхимфарм,ОАО,Россия</t>
  </si>
  <si>
    <t>Натрия хлорид раствор для инфузий 0.9% 200 мл - флаконы (40 шт.) - коробки картонные - для стационаров; Эском,НПК,ОАО,Россия</t>
  </si>
  <si>
    <t>Нафтизин капли назальные 0.05% 20 мл - тюбик-капельницы - пачки картонные - Без рецепта; Обновление,ПФК,АО,Россия</t>
  </si>
  <si>
    <t>Смекта порошок для приготовления суспензии для приема внутрь, ванильный 3 г 3.76 г - пакетики (20 шт.) - пачки картонные - Без рецепта; Бофур Ипсен Индастри,Франция</t>
  </si>
  <si>
    <t>Новокаин буфус раствор для инъекций 5 мг/мл 5 мл - ампулы (10 шт.) - пачки картонные - По рецепту; Обновление,ПФК,АО,Россия</t>
  </si>
  <si>
    <t>Окситоцин-Ферейн раствор для внутривенного и внутримышечного введения 5 МЕ/мл 1 мл - ампулы (10 шт.) - пачки картонные - По рецепту; Брынцалов-А,ПАО,Россия</t>
  </si>
  <si>
    <t>Парацетамол таблетки 500 мг 10 шт. - упаковки ячейковые контурные - пачки картонные (10 шт.) - Без рецепта; Озон,ООО,Россия</t>
  </si>
  <si>
    <t>Перекись водорода раствор для местного и наружного применения 3% 100 мл - флаконы- Без рецепта; Тульская ФФ,ООО,Россия</t>
  </si>
  <si>
    <t>Пиридоксин раствор для инъекций 50 мг/мл 1 мл - ампулы (10 шт.) - пачки картонные- По рецепту; Борисовский ЗМП(БЗМП),ОАО,Беларусь</t>
  </si>
  <si>
    <t>Пустырника настойка настойка 25 мл - флаконы - пачки картонные - Без рецепта; Флора Кавказа,ОАО,Россия</t>
  </si>
  <si>
    <t>Реополиглюкин раствор для инфузий 10% 200 мл - бутылки - пачки картонные - По рецепту; Белмедпрепараты,РУП,Беларусь</t>
  </si>
  <si>
    <t>Салициловая мазь мазь для наружного применения 2% 25 г - банки- Без рецепта; Тульская ФФ,ООО,Россия</t>
  </si>
  <si>
    <t>Сальбутамол аэрозоль для ингаляций дозированный 100 мкг/доза (200 доз) - баллоны - пачки картонные /в комплекте с аппликатором пластмассовым с защитным колпачком/ - По рецепту; Кировская ФФ,АО,Россия</t>
  </si>
  <si>
    <t>Софрадекс капли глазные и ушные 5 мл - флаконы - пачки картонные /в комплекте с капельницами полиэтиленовыми/ - По рецепту; Соверейн Фарма Пвт.Лтд.,Индия</t>
  </si>
  <si>
    <t>Спазган таблетки 500мг+5мг+0,1мг 10 шт. - блистеры (2 шт.) - пачки картонные (20 шт.) - Без рецепта; Вокхард Лтд.,Индия</t>
  </si>
  <si>
    <t>Супрастин® раствор для внутривенного и внутримышечного введения 20 мг/мл 1 мл - ампулы (5 шт.) - пачки картонные - По рецепту; Эгис,ФЗ,ЗАО,Венгрия</t>
  </si>
  <si>
    <t>Левомицетин Актитаб. таб. п/о плён. 500мг №10; Оболенское ФП,ЗАО,Россия</t>
  </si>
  <si>
    <t>Калия и магния аспарагинат раствор для инфузий 250 мл - бутылки - ящики картонные- для стационаров; Ист-Фарм,ООО,Россия</t>
  </si>
  <si>
    <t>Волювен раствор для инфузий 6% 500 мл - флаконы (10 шт.) - коробки картонные - для стационаров; Фрезениус Каби Дойчланд ГмбХ,Германия</t>
  </si>
  <si>
    <t>Валерианы настойка настойка 25 мл - флаконы - пачки картонные- Без рецепта; Обновление,ПФК,АО,Россия</t>
  </si>
  <si>
    <t>Тиамин раствор для внутримышечного введения 50 мг/мл 1 мл - ампулы (10 шт.) - пачки картонные- По рецепту; Борисовский ЗМП(БЗМП),ОАО,Беларусь</t>
  </si>
  <si>
    <t>Уголь активированный таблетки 250 мг 10 шт. - упаковки ячейковые контурные (1) - ящики картонные (10 шт.) - Без рецепта; Фармстандарт-Лексредства,ОАО,Россия</t>
  </si>
  <si>
    <t>ФУРАЗОЛИДОН таблетки 50 мг 10 шт. - упаковки ячейковые контурные - пачки картонные (10 шт.) - Без рецепта; Авексима Сибирь,ООО,Россия</t>
  </si>
  <si>
    <t>Фуросемид буфус раствор для внутривенного и внутримышечного введения 10мг/мл 2 мл - ампулы (10 шт.) - пачки картонные - По рецепту; Обновление,ПФК,АО,Россия</t>
  </si>
  <si>
    <t>Фуросемид таблетки 40 мг 25 шт. - упаковки ячейковые контурные (2 шт.) - пачки картонные (50 шт.) - По рецепту; Озон Фарм,ООО,Россия</t>
  </si>
  <si>
    <t>Ципромед капли глазные 0.3% 5 мл - флакон-капельницы - пачки картонные - По рецепту; Сентисс Фарма Пвт.Лтд.,Индия</t>
  </si>
  <si>
    <t>Цифран ОД таблетки с пролонгированным высвобождением, покрытые пленочной оболочкой 500 мг 5 шт. - блистеры (2 шт.) - пачки картонные (10 шт.) - По рецепту; Сан Фармасьютикал Индастриз Лтд.,Индия</t>
  </si>
  <si>
    <t>Церебролизин® раствор для инъекций 5 мл - ампулы (5 шт.) - пачки картонные- По рецепту; Эвер Фарма Йена ГмбХ,Германия</t>
  </si>
  <si>
    <t>Нейпилепт раствор для внутривенного и внутримышечного введения 250 мг/мл 4 мл - ампулы (5 шт.) - пачки картонные - По рецепту; Сотекс,ФармФирма,ЗАО,Россия</t>
  </si>
  <si>
    <t>Цитофлавин раствор для внутривенного введения 10 мл - ампулы (10 шт.) - пачки картонные - По рецепту; Полисан,НТФФ,ООО,Россия</t>
  </si>
  <si>
    <t>Цитрамон П таблетки 240 мг+30 мг+180 мг 10 шт. - упаковки ячейковые контурные (10 шт.) - Без рецепта; Фармстандарт-Лексредства,ОАО,Россия</t>
  </si>
  <si>
    <t>Эуфиллин таблетки 150 мг 30 шт. - упаковки ячейковые контурные - пачки картонные (30 шт.) - По рецепту; Озон,ООО,Россия</t>
  </si>
  <si>
    <t>Кофеин-бензоат натрия раствор для подкожного введения 200 мг/мл 1 мл - ампулы (10 шт.) - пачки картонные- По рецепту; Борисовский ЗМП(БЗМП),ОАО,Беларусь</t>
  </si>
  <si>
    <t>Лазолван® раствор для приема внутрь и ингаляций 7.5 мг/мл 100 мл - флакон-капельницы - пачки картонные /в комплекте со стаканчиком мерным/- Без рецепта; Институто де Анжели(Институт де Ангели)С.р.Л.,Италия</t>
  </si>
  <si>
    <t>Левомеколь мазь для наружного применения 40 мг/г+7.5 мг/г 40 г - тубы - пачки картонные- Без рецепта; Нижфарм,АО,Россия</t>
  </si>
  <si>
    <t>Эуфиллин р-р для в/в введ 24мг/мл амп 10мл №10; Новосибхимфарм,ОАО,Россия</t>
  </si>
  <si>
    <t>Энап Р раствор для внутривенного введения 1.25 мг/мл 1 мл - ампулы (5 шт.) - пачки картонные - По рецепту; Крка д.д. Ново место,АО,Словения</t>
  </si>
  <si>
    <t>Супрастин® таблетки 25мг 10 шт. - блистеры (2 шт.) - пачки картонные (20 шт.) - Без рецепта; Эгис,ФЗ,ЗАО,Венгрия</t>
  </si>
  <si>
    <t>Адреналин раствор для инъекций 1 мг/мл 1 мл - ампулы (5 шт.) - пачки картонные - По рецепту; Московский эндокринный завод,ФГУП,Россия</t>
  </si>
  <si>
    <t>Атропин раствор для инъекций 1 мг/мл 1 мл - ампулы (5 шт.) - пачки картонные- По рецепту; Московский эндокринный завод,ФГУП,Россия</t>
  </si>
  <si>
    <t>Баралгин М таблетки 500 мг 10 шт. - блистеры (10 шт.) - пачки картонные (100 шт.) - По рецепту; Зентива Пвт.Лтд.,Индия</t>
  </si>
  <si>
    <t>Инспиракс® раствор для ингаляций 0.25 мг/мл+0.5 мг/мл 20 мл - флаконы - пачки картонные- По рецепту; Биннофарм,АО,Россия</t>
  </si>
  <si>
    <t>Борная кислота раствор для местного применения, [спиртовой] 3% 25 мл - тюбик-капельницы - пачки картонные- Без рецепта; Обновление,ПФК,АО,Россия</t>
  </si>
  <si>
    <t>Валерианы экстракт таб п/о 20мг №50-50шт-уп контур яч-пач картон; Озон,ООО,Россия</t>
  </si>
  <si>
    <t>Данцил® капли глазные и ушные 0.3% 5 мл - флакон-капельницы - пачки картонные- По рецепту; Сентисс Фарма Пвт.Лтд.,Индия</t>
  </si>
  <si>
    <t>Димексид концентрат для приготовления раствора для наружного применения 99% 100 мл - флаконы - пачки картонные- По рецепту; Тульская ФФ,ООО,Россия</t>
  </si>
  <si>
    <t>Индапамид Велфарм таблетки, покрытые пленочной оболочкой 2.5 мг 30 шт. - банки - пачки картонные (30 шт.) - По рецепту; Велфарм,ООО,Россия</t>
  </si>
  <si>
    <t>Калия хлорид буфус концентрат для приготовления раствора для инфузий 40 мг/мл 10 мл - ампулы (10 шт.) - пачки картонные- По рецепту; Обновление,ПФК,АО,Россия</t>
  </si>
  <si>
    <t>Каптоприл Велфарм таблетки 50 мг 10 шт. - упаковки ячейковые контурные (4 шт.) - пачки картонные (40 шт.) - По рецепту; Велфарм,ООО,Россия</t>
  </si>
  <si>
    <t>КомплигамВ раствор для внутримышечного введения 2 мл - ампулы (10 шт.) - пачки картонные - По рецепту; Сотекс,ФармФирма,ЗАО,Россия</t>
  </si>
  <si>
    <t>Мезатон раствор для инъекций 10 мг/мл 1 мл - ампулы (10 шт.) - коробки картонные - По рецепту; Дальхимфарм,ОАО,Россия</t>
  </si>
  <si>
    <t>Никотиновая кислота буфус раствор для инъекций 10 мг/мл 1 мл - ампулы (10 шт.) - пачки картонные - По рецепту; Обновление,ПФК,АО,Россия</t>
  </si>
  <si>
    <t>Нитроминт спрей подъязычный дозированный 0.4 мг/доза 10 г (180 доз) - баллоны - пачки картонные - Без рецепта; Эгис,ФЗ,ЗАО,Венгрия</t>
  </si>
  <si>
    <t>Панкреатин форте таб. п/о киш/р-римой №60; Биосинтез,ОАО,Россия</t>
  </si>
  <si>
    <t>Пантенолспрей аэрозоль для наружного применения 4.63% 130 г - баллоны - пачки картонные - Без рецепта; АСМ Аэрозоль-Сервис АГ, Швейцария</t>
  </si>
  <si>
    <t>Спазмалгон® раствор для внутримышечного введения 5 мл - ампулы (10 шт.) - пачки картонные- По рецепту; Софарма,АО,Болгария</t>
  </si>
  <si>
    <t>Тетрациклин таблетки, покрытые пленочной оболочкой 100 мг 20 шт. - упаковки ячейковые контурные - пачки картонные (20 шт.) - По рецепту; Озон,ООО,Россия</t>
  </si>
  <si>
    <t>Унитиол раствор для внутримышечного и подкожного введения 50 мг/мл 5 мл - ампулы (10 шт.) - коробки картонные - По рецепту; Новосибхимфарм,АО,Россия</t>
  </si>
  <si>
    <t>Хлоргексидин раствор для местного и наружного применения 0.05% 100 мл - флаконы - пачки картонные - Без рецепта; ЮжФарм,ООО,Россия</t>
  </si>
  <si>
    <t>Люголь раствор для местного применения 50 г - флаконы - пачки картонные /в комплекте с крышкой-дозатором, распылителем и наконечником/- Без рецепта; Эколаб,ЗАО,Россия</t>
  </si>
  <si>
    <t>Пентоксифиллин концентрат для приготовления раствора для инфузий 20 мг/мл 5 мл - ампулы (10 шт.) - пачки картонные - По рецепту; Гротекс,ООО,Россия</t>
  </si>
  <si>
    <t>Рибоксин буфус р-р для в/в введ. амп. 20 мг/мл 10мл №10; Обновление,ПФК,ЗАО,Россия</t>
  </si>
  <si>
    <t>Интрафен-Ген концентрат для приготовления раствора для инфузий 100 мг/мл 8 мл - флаконы - пачки картонные - По рецепту; Ген Илач ве Саглык Урунлери Сан.Ве Тидж.А.Ш.,АО,Турция</t>
  </si>
  <si>
    <t>259,78</t>
  </si>
  <si>
    <t>1 586,7</t>
  </si>
  <si>
    <t>20,92</t>
  </si>
  <si>
    <t>108,36</t>
  </si>
  <si>
    <t>87,08</t>
  </si>
  <si>
    <t>65,79</t>
  </si>
  <si>
    <t>123,84</t>
  </si>
  <si>
    <t>79,69</t>
  </si>
  <si>
    <t>24,66</t>
  </si>
  <si>
    <t>434,67</t>
  </si>
  <si>
    <t>1 026</t>
  </si>
  <si>
    <t>479,83</t>
  </si>
  <si>
    <t>165,81</t>
  </si>
  <si>
    <t>42,11</t>
  </si>
  <si>
    <t>56,68</t>
  </si>
  <si>
    <t>59,9</t>
  </si>
  <si>
    <t>65,95</t>
  </si>
  <si>
    <t>130</t>
  </si>
  <si>
    <t>38,8</t>
  </si>
  <si>
    <t>156,17</t>
  </si>
  <si>
    <t>64,88</t>
  </si>
  <si>
    <t>1 680,6</t>
  </si>
  <si>
    <t>65,77</t>
  </si>
  <si>
    <t>42,4</t>
  </si>
  <si>
    <t>71,45</t>
  </si>
  <si>
    <t>122,95</t>
  </si>
  <si>
    <t>871,7</t>
  </si>
  <si>
    <t>390,87</t>
  </si>
  <si>
    <t>411,6</t>
  </si>
  <si>
    <t>232,09</t>
  </si>
  <si>
    <t>99,1</t>
  </si>
  <si>
    <t>52,94</t>
  </si>
  <si>
    <t>64,9</t>
  </si>
  <si>
    <t>118,32</t>
  </si>
  <si>
    <t>40,47</t>
  </si>
  <si>
    <t>1 055,93</t>
  </si>
  <si>
    <t>1 449,33</t>
  </si>
  <si>
    <t>160,1</t>
  </si>
  <si>
    <t>271,03</t>
  </si>
  <si>
    <t>140,93</t>
  </si>
  <si>
    <t>61,1</t>
  </si>
  <si>
    <t>101,2</t>
  </si>
  <si>
    <t>918,01</t>
  </si>
  <si>
    <t>528,3</t>
  </si>
  <si>
    <t>85,32</t>
  </si>
  <si>
    <t>931,25</t>
  </si>
  <si>
    <t>116,5</t>
  </si>
  <si>
    <t>229,22</t>
  </si>
  <si>
    <t>172,45</t>
  </si>
  <si>
    <t>83,4</t>
  </si>
  <si>
    <t>85,09</t>
  </si>
  <si>
    <t>667,2</t>
  </si>
  <si>
    <t>1 078,52</t>
  </si>
  <si>
    <t>60,63</t>
  </si>
  <si>
    <t>224,15</t>
  </si>
  <si>
    <t>191,81</t>
  </si>
  <si>
    <t>37,6</t>
  </si>
  <si>
    <t>135,09</t>
  </si>
  <si>
    <t>288,96</t>
  </si>
  <si>
    <t>119,98</t>
  </si>
  <si>
    <t>1 048,77</t>
  </si>
  <si>
    <t>38,7</t>
  </si>
  <si>
    <t>361,72</t>
  </si>
  <si>
    <t>117</t>
  </si>
  <si>
    <t>68,41</t>
  </si>
  <si>
    <t>77,5</t>
  </si>
  <si>
    <t>98,06</t>
  </si>
  <si>
    <t>73,48</t>
  </si>
  <si>
    <t>909,53</t>
  </si>
  <si>
    <t>346,85</t>
  </si>
  <si>
    <t>344,2</t>
  </si>
  <si>
    <t>316,12</t>
  </si>
  <si>
    <t>162,89</t>
  </si>
  <si>
    <t>146,52</t>
  </si>
  <si>
    <t>110,33</t>
  </si>
  <si>
    <t>123,63</t>
  </si>
  <si>
    <t>829,43</t>
  </si>
  <si>
    <t>2 195,36</t>
  </si>
  <si>
    <t>58,57</t>
  </si>
  <si>
    <t>31,63</t>
  </si>
  <si>
    <t>37,61</t>
  </si>
  <si>
    <t>2 314,98</t>
  </si>
  <si>
    <t>83,85</t>
  </si>
  <si>
    <t>296,29</t>
  </si>
  <si>
    <t>98,33</t>
  </si>
  <si>
    <t>72,44</t>
  </si>
  <si>
    <t>226,74</t>
  </si>
  <si>
    <t>181,5</t>
  </si>
  <si>
    <t>80,88</t>
  </si>
  <si>
    <t>133,7</t>
  </si>
  <si>
    <t>99,33</t>
  </si>
  <si>
    <t>54,18</t>
  </si>
  <si>
    <t>679,65</t>
  </si>
  <si>
    <t>975,24</t>
  </si>
  <si>
    <t>208,18</t>
  </si>
  <si>
    <t>64,1</t>
  </si>
  <si>
    <t>1 255,5</t>
  </si>
  <si>
    <t>81,27</t>
  </si>
  <si>
    <t>172,47</t>
  </si>
  <si>
    <t>128,84</t>
  </si>
  <si>
    <t>38,64</t>
  </si>
  <si>
    <t>32,06</t>
  </si>
  <si>
    <t>11,52</t>
  </si>
  <si>
    <t>39,26</t>
  </si>
  <si>
    <t>45,15</t>
  </si>
  <si>
    <t>100,06</t>
  </si>
  <si>
    <t>23,16</t>
  </si>
  <si>
    <t>142,9</t>
  </si>
  <si>
    <t>444,6</t>
  </si>
  <si>
    <t>207,05</t>
  </si>
  <si>
    <t>136,1</t>
  </si>
  <si>
    <t>196,32</t>
  </si>
  <si>
    <t>87,76</t>
  </si>
  <si>
    <t>4 180,5</t>
  </si>
  <si>
    <t>166,78</t>
  </si>
  <si>
    <t>37,62</t>
  </si>
  <si>
    <t>17,78</t>
  </si>
  <si>
    <t>88,69</t>
  </si>
  <si>
    <t>63,5</t>
  </si>
  <si>
    <t>46,29</t>
  </si>
  <si>
    <t>115,78</t>
  </si>
  <si>
    <t>195,41</t>
  </si>
  <si>
    <t>1 032,51</t>
  </si>
  <si>
    <t>487,16</t>
  </si>
  <si>
    <t>1 252,79</t>
  </si>
  <si>
    <t>34,83</t>
  </si>
  <si>
    <t>27,21</t>
  </si>
  <si>
    <t>40,03</t>
  </si>
  <si>
    <t>364,83</t>
  </si>
  <si>
    <t>258</t>
  </si>
  <si>
    <t>96,6</t>
  </si>
  <si>
    <t>915,9</t>
  </si>
  <si>
    <t>125,38</t>
  </si>
  <si>
    <t>44,9</t>
  </si>
  <si>
    <t>44,52</t>
  </si>
  <si>
    <t>1 522,2</t>
  </si>
  <si>
    <t>242,15</t>
  </si>
  <si>
    <t>117,39</t>
  </si>
  <si>
    <t>114,81</t>
  </si>
  <si>
    <t>141,16</t>
  </si>
  <si>
    <t>482,46</t>
  </si>
  <si>
    <t>165,5</t>
  </si>
  <si>
    <t>133,78</t>
  </si>
  <si>
    <t>317,46</t>
  </si>
  <si>
    <t>477,3</t>
  </si>
  <si>
    <t>100,83</t>
  </si>
  <si>
    <t>162,54</t>
  </si>
  <si>
    <t>147,9</t>
  </si>
  <si>
    <t>103,11</t>
  </si>
  <si>
    <t>735,3</t>
  </si>
  <si>
    <t>580,5</t>
  </si>
  <si>
    <t>156,09</t>
  </si>
  <si>
    <t>515,4</t>
  </si>
  <si>
    <t>88,23</t>
  </si>
  <si>
    <t>95,15</t>
  </si>
  <si>
    <t>224,03</t>
  </si>
  <si>
    <t>180,6</t>
  </si>
  <si>
    <t>1 200</t>
  </si>
  <si>
    <t>Источник информации №10 072л3 356 от 09.03.2023</t>
  </si>
  <si>
    <t>Источник информации №8 950/00002 от 09.03.2023</t>
  </si>
  <si>
    <t>Источник информации №К-8 393_1 678   от 09.03.2023</t>
  </si>
  <si>
    <t>Лекарственные препараты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</si>
</sst>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#,##0.00\ _₽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9"/>
      <name val="Arial"/>
      <family val="2"/>
      <charset val="1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165" fontId="8" fillId="0" borderId="1" xfId="2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66675</xdr:rowOff>
    </xdr:from>
    <xdr:to>
      <xdr:col>13</xdr:col>
      <xdr:colOff>0</xdr:colOff>
      <xdr:row>3</xdr:row>
      <xdr:rowOff>466725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view="pageBreakPreview" zoomScale="90" zoomScaleSheetLayoutView="90" workbookViewId="0">
      <selection activeCell="I1" sqref="I1:N1"/>
    </sheetView>
  </sheetViews>
  <sheetFormatPr defaultRowHeight="18.75" customHeight="1"/>
  <cols>
    <col min="1" max="6" width="1.7109375" style="2" customWidth="1"/>
    <col min="7" max="7" width="56.5703125" style="2" customWidth="1"/>
    <col min="8" max="8" width="9.5703125" style="2" customWidth="1"/>
    <col min="9" max="9" width="10.42578125" style="3" customWidth="1"/>
    <col min="10" max="10" width="13.140625" style="3" customWidth="1"/>
    <col min="11" max="11" width="13.85546875" style="3" customWidth="1"/>
    <col min="12" max="12" width="14.140625" style="3" customWidth="1"/>
    <col min="13" max="13" width="15" style="3" customWidth="1"/>
    <col min="14" max="14" width="34.28515625" style="4" customWidth="1"/>
    <col min="15" max="15" width="16.7109375" style="2" customWidth="1"/>
    <col min="16" max="16" width="14.7109375" style="2" customWidth="1"/>
    <col min="17" max="17" width="15.42578125" style="2" customWidth="1"/>
    <col min="18" max="16384" width="9.140625" style="2"/>
  </cols>
  <sheetData>
    <row r="1" spans="1:14" ht="18.75" customHeight="1">
      <c r="A1" s="14" t="s">
        <v>13</v>
      </c>
      <c r="B1" s="14"/>
      <c r="C1" s="14"/>
      <c r="D1" s="14"/>
      <c r="E1" s="14"/>
      <c r="F1" s="14"/>
      <c r="G1" s="14"/>
      <c r="H1" s="14"/>
      <c r="I1" s="16" t="s">
        <v>337</v>
      </c>
      <c r="J1" s="17"/>
      <c r="K1" s="17"/>
      <c r="L1" s="17"/>
      <c r="M1" s="17"/>
      <c r="N1" s="18"/>
    </row>
    <row r="2" spans="1:14" ht="18.75" customHeight="1">
      <c r="A2" s="14" t="s">
        <v>6</v>
      </c>
      <c r="B2" s="14"/>
      <c r="C2" s="14"/>
      <c r="D2" s="14"/>
      <c r="E2" s="14"/>
      <c r="F2" s="14"/>
      <c r="G2" s="14"/>
      <c r="H2" s="14"/>
      <c r="I2" s="15">
        <v>44999</v>
      </c>
      <c r="J2" s="15"/>
      <c r="K2" s="15"/>
      <c r="L2" s="15"/>
      <c r="M2" s="15"/>
      <c r="N2" s="15"/>
    </row>
    <row r="3" spans="1:14" ht="70.5" customHeight="1">
      <c r="A3" s="19" t="s">
        <v>14</v>
      </c>
      <c r="B3" s="19"/>
      <c r="C3" s="19"/>
      <c r="D3" s="19"/>
      <c r="E3" s="19"/>
      <c r="F3" s="19"/>
      <c r="G3" s="19"/>
      <c r="H3" s="19"/>
      <c r="I3" s="20" t="s">
        <v>15</v>
      </c>
      <c r="J3" s="20"/>
      <c r="K3" s="20"/>
      <c r="L3" s="20"/>
      <c r="M3" s="20"/>
      <c r="N3" s="20"/>
    </row>
    <row r="4" spans="1:14" ht="18.75" customHeight="1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8.75" customHeight="1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8.75" customHeight="1">
      <c r="A6" s="14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.75" customHeight="1">
      <c r="A7" s="14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8.75" customHeight="1">
      <c r="A8" s="14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8.75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8.75" customHeight="1">
      <c r="A10" s="14" t="s">
        <v>12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8.75" customHeight="1">
      <c r="A11" s="14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1" customFormat="1" ht="18.75" customHeight="1">
      <c r="A12" s="13" t="s">
        <v>0</v>
      </c>
      <c r="B12" s="13"/>
      <c r="C12" s="13"/>
      <c r="D12" s="13"/>
      <c r="E12" s="13"/>
      <c r="F12" s="13"/>
      <c r="G12" s="13" t="s">
        <v>1</v>
      </c>
      <c r="H12" s="13" t="s">
        <v>2</v>
      </c>
      <c r="I12" s="23" t="s">
        <v>3</v>
      </c>
      <c r="J12" s="25" t="s">
        <v>334</v>
      </c>
      <c r="K12" s="25" t="s">
        <v>335</v>
      </c>
      <c r="L12" s="25" t="s">
        <v>336</v>
      </c>
      <c r="M12" s="23" t="s">
        <v>4</v>
      </c>
      <c r="N12" s="22" t="s">
        <v>5</v>
      </c>
    </row>
    <row r="13" spans="1:14" s="1" customFormat="1" ht="63" customHeight="1">
      <c r="A13" s="21"/>
      <c r="B13" s="21"/>
      <c r="C13" s="21"/>
      <c r="D13" s="21"/>
      <c r="E13" s="21"/>
      <c r="F13" s="21"/>
      <c r="G13" s="21"/>
      <c r="H13" s="21"/>
      <c r="I13" s="24"/>
      <c r="J13" s="26"/>
      <c r="K13" s="26"/>
      <c r="L13" s="26"/>
      <c r="M13" s="24"/>
      <c r="N13" s="22"/>
    </row>
    <row r="14" spans="1:14" s="1" customFormat="1" ht="39.75" customHeight="1">
      <c r="A14" s="13">
        <v>1</v>
      </c>
      <c r="B14" s="13"/>
      <c r="C14" s="13"/>
      <c r="D14" s="13"/>
      <c r="E14" s="13"/>
      <c r="F14" s="13"/>
      <c r="G14" s="6" t="s">
        <v>19</v>
      </c>
      <c r="H14" s="7" t="s">
        <v>18</v>
      </c>
      <c r="I14" s="8">
        <v>5</v>
      </c>
      <c r="J14" s="9" t="s">
        <v>176</v>
      </c>
      <c r="K14" s="10">
        <v>261.79000000000002</v>
      </c>
      <c r="L14" s="11">
        <v>259.89999999999998</v>
      </c>
      <c r="M14" s="12">
        <f t="shared" ref="M14:M77" si="0">(J14+K14+L14)/3</f>
        <v>260.48999999999995</v>
      </c>
      <c r="N14" s="12">
        <f>M14*I14</f>
        <v>1302.4499999999998</v>
      </c>
    </row>
    <row r="15" spans="1:14" ht="40.5" customHeight="1">
      <c r="A15" s="13">
        <v>2</v>
      </c>
      <c r="B15" s="13"/>
      <c r="C15" s="13"/>
      <c r="D15" s="13"/>
      <c r="E15" s="13"/>
      <c r="F15" s="13"/>
      <c r="G15" s="6" t="s">
        <v>20</v>
      </c>
      <c r="H15" s="7" t="s">
        <v>18</v>
      </c>
      <c r="I15" s="8">
        <v>20</v>
      </c>
      <c r="J15" s="9" t="s">
        <v>177</v>
      </c>
      <c r="K15" s="10">
        <v>1599</v>
      </c>
      <c r="L15" s="11">
        <v>1597.4</v>
      </c>
      <c r="M15" s="12">
        <f t="shared" si="0"/>
        <v>1594.3666666666668</v>
      </c>
      <c r="N15" s="12">
        <f t="shared" ref="N15:N78" si="1">M15*I15</f>
        <v>31887.333333333336</v>
      </c>
    </row>
    <row r="16" spans="1:14" ht="44.25" customHeight="1">
      <c r="A16" s="13">
        <v>3</v>
      </c>
      <c r="B16" s="13"/>
      <c r="C16" s="13"/>
      <c r="D16" s="13"/>
      <c r="E16" s="13"/>
      <c r="F16" s="13"/>
      <c r="G16" s="6" t="s">
        <v>21</v>
      </c>
      <c r="H16" s="7" t="s">
        <v>18</v>
      </c>
      <c r="I16" s="8">
        <v>5</v>
      </c>
      <c r="J16" s="9" t="s">
        <v>178</v>
      </c>
      <c r="K16" s="10">
        <v>20.93</v>
      </c>
      <c r="L16" s="11">
        <v>20.93</v>
      </c>
      <c r="M16" s="12">
        <f t="shared" si="0"/>
        <v>20.926666666666666</v>
      </c>
      <c r="N16" s="12">
        <f t="shared" si="1"/>
        <v>104.63333333333333</v>
      </c>
    </row>
    <row r="17" spans="1:14" ht="41.25" customHeight="1">
      <c r="A17" s="13">
        <v>4</v>
      </c>
      <c r="B17" s="13"/>
      <c r="C17" s="13"/>
      <c r="D17" s="13"/>
      <c r="E17" s="13"/>
      <c r="F17" s="13"/>
      <c r="G17" s="6" t="s">
        <v>22</v>
      </c>
      <c r="H17" s="7" t="s">
        <v>18</v>
      </c>
      <c r="I17" s="8">
        <v>5</v>
      </c>
      <c r="J17" s="9" t="s">
        <v>179</v>
      </c>
      <c r="K17" s="10">
        <v>109.2</v>
      </c>
      <c r="L17" s="11">
        <v>108.52</v>
      </c>
      <c r="M17" s="12">
        <f t="shared" si="0"/>
        <v>108.69333333333333</v>
      </c>
      <c r="N17" s="12">
        <f t="shared" si="1"/>
        <v>543.4666666666667</v>
      </c>
    </row>
    <row r="18" spans="1:14" ht="43.5" customHeight="1">
      <c r="A18" s="13">
        <v>5</v>
      </c>
      <c r="B18" s="13"/>
      <c r="C18" s="13"/>
      <c r="D18" s="13"/>
      <c r="E18" s="13"/>
      <c r="F18" s="13"/>
      <c r="G18" s="6" t="s">
        <v>23</v>
      </c>
      <c r="H18" s="7" t="s">
        <v>18</v>
      </c>
      <c r="I18" s="8">
        <v>15</v>
      </c>
      <c r="J18" s="9" t="s">
        <v>180</v>
      </c>
      <c r="K18" s="10">
        <v>87.75</v>
      </c>
      <c r="L18" s="11">
        <v>87.1</v>
      </c>
      <c r="M18" s="12">
        <f t="shared" si="0"/>
        <v>87.309999999999988</v>
      </c>
      <c r="N18" s="12">
        <f t="shared" si="1"/>
        <v>1309.6499999999999</v>
      </c>
    </row>
    <row r="19" spans="1:14" ht="40.5" customHeight="1">
      <c r="A19" s="13">
        <v>6</v>
      </c>
      <c r="B19" s="13"/>
      <c r="C19" s="13"/>
      <c r="D19" s="13"/>
      <c r="E19" s="13"/>
      <c r="F19" s="13"/>
      <c r="G19" s="6" t="s">
        <v>24</v>
      </c>
      <c r="H19" s="7" t="s">
        <v>18</v>
      </c>
      <c r="I19" s="8">
        <v>10</v>
      </c>
      <c r="J19" s="9" t="s">
        <v>181</v>
      </c>
      <c r="K19" s="10">
        <v>66.3</v>
      </c>
      <c r="L19" s="11">
        <v>66.069999999999993</v>
      </c>
      <c r="M19" s="12">
        <f t="shared" si="0"/>
        <v>66.053333333333327</v>
      </c>
      <c r="N19" s="12">
        <f t="shared" si="1"/>
        <v>660.5333333333333</v>
      </c>
    </row>
    <row r="20" spans="1:14" ht="51" customHeight="1">
      <c r="A20" s="13">
        <v>7</v>
      </c>
      <c r="B20" s="13"/>
      <c r="C20" s="13"/>
      <c r="D20" s="13"/>
      <c r="E20" s="13"/>
      <c r="F20" s="13"/>
      <c r="G20" s="6" t="s">
        <v>25</v>
      </c>
      <c r="H20" s="7" t="s">
        <v>18</v>
      </c>
      <c r="I20" s="8">
        <v>35</v>
      </c>
      <c r="J20" s="9" t="s">
        <v>182</v>
      </c>
      <c r="K20" s="10">
        <v>124.8</v>
      </c>
      <c r="L20" s="11">
        <v>124.12</v>
      </c>
      <c r="M20" s="12">
        <f t="shared" si="0"/>
        <v>124.25333333333333</v>
      </c>
      <c r="N20" s="12">
        <f t="shared" si="1"/>
        <v>4348.8666666666668</v>
      </c>
    </row>
    <row r="21" spans="1:14" ht="48.75" customHeight="1">
      <c r="A21" s="13">
        <v>8</v>
      </c>
      <c r="B21" s="13"/>
      <c r="C21" s="13"/>
      <c r="D21" s="13"/>
      <c r="E21" s="13"/>
      <c r="F21" s="13"/>
      <c r="G21" s="6" t="s">
        <v>26</v>
      </c>
      <c r="H21" s="7" t="s">
        <v>18</v>
      </c>
      <c r="I21" s="8">
        <v>50</v>
      </c>
      <c r="J21" s="9" t="s">
        <v>183</v>
      </c>
      <c r="K21" s="10">
        <v>79.7</v>
      </c>
      <c r="L21" s="11">
        <v>79.7</v>
      </c>
      <c r="M21" s="12">
        <f t="shared" si="0"/>
        <v>79.696666666666658</v>
      </c>
      <c r="N21" s="12">
        <f t="shared" si="1"/>
        <v>3984.833333333333</v>
      </c>
    </row>
    <row r="22" spans="1:14" ht="51" customHeight="1">
      <c r="A22" s="13">
        <v>9</v>
      </c>
      <c r="B22" s="13"/>
      <c r="C22" s="13"/>
      <c r="D22" s="13"/>
      <c r="E22" s="13"/>
      <c r="F22" s="13"/>
      <c r="G22" s="6" t="s">
        <v>27</v>
      </c>
      <c r="H22" s="7" t="s">
        <v>18</v>
      </c>
      <c r="I22" s="8">
        <v>13</v>
      </c>
      <c r="J22" s="9" t="s">
        <v>184</v>
      </c>
      <c r="K22" s="10">
        <v>24.67</v>
      </c>
      <c r="L22" s="11">
        <v>24.67</v>
      </c>
      <c r="M22" s="12">
        <f t="shared" si="0"/>
        <v>24.666666666666668</v>
      </c>
      <c r="N22" s="12">
        <f t="shared" si="1"/>
        <v>320.66666666666669</v>
      </c>
    </row>
    <row r="23" spans="1:14" ht="51" customHeight="1">
      <c r="A23" s="13">
        <v>10</v>
      </c>
      <c r="B23" s="13"/>
      <c r="C23" s="13"/>
      <c r="D23" s="13"/>
      <c r="E23" s="13"/>
      <c r="F23" s="13"/>
      <c r="G23" s="6" t="s">
        <v>28</v>
      </c>
      <c r="H23" s="7" t="s">
        <v>18</v>
      </c>
      <c r="I23" s="8">
        <v>10</v>
      </c>
      <c r="J23" s="9" t="s">
        <v>185</v>
      </c>
      <c r="K23" s="10">
        <v>438.04</v>
      </c>
      <c r="L23" s="11">
        <v>437.53</v>
      </c>
      <c r="M23" s="12">
        <f t="shared" si="0"/>
        <v>436.74666666666667</v>
      </c>
      <c r="N23" s="12">
        <f t="shared" si="1"/>
        <v>4367.4666666666672</v>
      </c>
    </row>
    <row r="24" spans="1:14" ht="48.75" customHeight="1">
      <c r="A24" s="13">
        <v>11</v>
      </c>
      <c r="B24" s="13"/>
      <c r="C24" s="13"/>
      <c r="D24" s="13"/>
      <c r="E24" s="13"/>
      <c r="F24" s="13"/>
      <c r="G24" s="6" t="s">
        <v>29</v>
      </c>
      <c r="H24" s="7" t="s">
        <v>18</v>
      </c>
      <c r="I24" s="8">
        <v>15</v>
      </c>
      <c r="J24" s="9" t="s">
        <v>186</v>
      </c>
      <c r="K24" s="10">
        <v>1026.3399999999999</v>
      </c>
      <c r="L24" s="11">
        <v>1026.06</v>
      </c>
      <c r="M24" s="12">
        <f t="shared" si="0"/>
        <v>1026.1333333333334</v>
      </c>
      <c r="N24" s="12">
        <f t="shared" si="1"/>
        <v>15392.000000000002</v>
      </c>
    </row>
    <row r="25" spans="1:14" ht="48" customHeight="1">
      <c r="A25" s="13">
        <v>12</v>
      </c>
      <c r="B25" s="13"/>
      <c r="C25" s="13"/>
      <c r="D25" s="13"/>
      <c r="E25" s="13"/>
      <c r="F25" s="13"/>
      <c r="G25" s="6" t="s">
        <v>30</v>
      </c>
      <c r="H25" s="7" t="s">
        <v>18</v>
      </c>
      <c r="I25" s="8">
        <v>5</v>
      </c>
      <c r="J25" s="9" t="s">
        <v>187</v>
      </c>
      <c r="K25" s="10">
        <v>479.84</v>
      </c>
      <c r="L25" s="11">
        <v>479.84</v>
      </c>
      <c r="M25" s="12">
        <f t="shared" si="0"/>
        <v>479.83666666666664</v>
      </c>
      <c r="N25" s="12">
        <f t="shared" si="1"/>
        <v>2399.1833333333334</v>
      </c>
    </row>
    <row r="26" spans="1:14" ht="36.75" customHeight="1">
      <c r="A26" s="13">
        <v>13</v>
      </c>
      <c r="B26" s="13"/>
      <c r="C26" s="13"/>
      <c r="D26" s="13"/>
      <c r="E26" s="13"/>
      <c r="F26" s="13"/>
      <c r="G26" s="6" t="s">
        <v>31</v>
      </c>
      <c r="H26" s="7" t="s">
        <v>18</v>
      </c>
      <c r="I26" s="8">
        <v>20</v>
      </c>
      <c r="J26" s="9" t="s">
        <v>188</v>
      </c>
      <c r="K26" s="10">
        <v>165.83</v>
      </c>
      <c r="L26" s="11">
        <v>165.82</v>
      </c>
      <c r="M26" s="12">
        <f t="shared" si="0"/>
        <v>165.82</v>
      </c>
      <c r="N26" s="12">
        <f t="shared" si="1"/>
        <v>3316.3999999999996</v>
      </c>
    </row>
    <row r="27" spans="1:14" ht="41.25" customHeight="1">
      <c r="A27" s="13">
        <v>14</v>
      </c>
      <c r="B27" s="13"/>
      <c r="C27" s="13"/>
      <c r="D27" s="13"/>
      <c r="E27" s="13"/>
      <c r="F27" s="13"/>
      <c r="G27" s="6" t="s">
        <v>32</v>
      </c>
      <c r="H27" s="7" t="s">
        <v>18</v>
      </c>
      <c r="I27" s="8">
        <v>15</v>
      </c>
      <c r="J27" s="9" t="s">
        <v>189</v>
      </c>
      <c r="K27" s="10">
        <v>42.43</v>
      </c>
      <c r="L27" s="11">
        <v>42.19</v>
      </c>
      <c r="M27" s="12">
        <f t="shared" si="0"/>
        <v>42.243333333333332</v>
      </c>
      <c r="N27" s="12">
        <f t="shared" si="1"/>
        <v>633.65</v>
      </c>
    </row>
    <row r="28" spans="1:14" ht="50.25" customHeight="1">
      <c r="A28" s="13">
        <v>15</v>
      </c>
      <c r="B28" s="13"/>
      <c r="C28" s="13"/>
      <c r="D28" s="13"/>
      <c r="E28" s="13"/>
      <c r="F28" s="13"/>
      <c r="G28" s="6" t="s">
        <v>33</v>
      </c>
      <c r="H28" s="7" t="s">
        <v>18</v>
      </c>
      <c r="I28" s="8">
        <v>3</v>
      </c>
      <c r="J28" s="9" t="s">
        <v>190</v>
      </c>
      <c r="K28" s="10">
        <v>57.12</v>
      </c>
      <c r="L28" s="11">
        <v>56.76</v>
      </c>
      <c r="M28" s="12">
        <f t="shared" si="0"/>
        <v>56.853333333333332</v>
      </c>
      <c r="N28" s="12">
        <f t="shared" si="1"/>
        <v>170.56</v>
      </c>
    </row>
    <row r="29" spans="1:14" ht="48.75" customHeight="1">
      <c r="A29" s="13">
        <v>16</v>
      </c>
      <c r="B29" s="13"/>
      <c r="C29" s="13"/>
      <c r="D29" s="13"/>
      <c r="E29" s="13"/>
      <c r="F29" s="13"/>
      <c r="G29" s="6" t="s">
        <v>34</v>
      </c>
      <c r="H29" s="7" t="s">
        <v>18</v>
      </c>
      <c r="I29" s="8">
        <v>10</v>
      </c>
      <c r="J29" s="9" t="s">
        <v>191</v>
      </c>
      <c r="K29" s="10">
        <v>60.2</v>
      </c>
      <c r="L29" s="11">
        <v>60.15</v>
      </c>
      <c r="M29" s="12">
        <f t="shared" si="0"/>
        <v>60.083333333333336</v>
      </c>
      <c r="N29" s="12">
        <f t="shared" si="1"/>
        <v>600.83333333333337</v>
      </c>
    </row>
    <row r="30" spans="1:14" ht="60.75" customHeight="1">
      <c r="A30" s="13">
        <v>17</v>
      </c>
      <c r="B30" s="13"/>
      <c r="C30" s="13"/>
      <c r="D30" s="13"/>
      <c r="E30" s="13"/>
      <c r="F30" s="13"/>
      <c r="G30" s="6" t="s">
        <v>35</v>
      </c>
      <c r="H30" s="7" t="s">
        <v>18</v>
      </c>
      <c r="I30" s="8">
        <v>2</v>
      </c>
      <c r="J30" s="9" t="s">
        <v>192</v>
      </c>
      <c r="K30" s="10">
        <v>65.95</v>
      </c>
      <c r="L30" s="11">
        <v>65.95</v>
      </c>
      <c r="M30" s="12">
        <f t="shared" si="0"/>
        <v>65.95</v>
      </c>
      <c r="N30" s="12">
        <f t="shared" si="1"/>
        <v>131.9</v>
      </c>
    </row>
    <row r="31" spans="1:14" ht="38.25" customHeight="1">
      <c r="A31" s="13">
        <v>18</v>
      </c>
      <c r="B31" s="13"/>
      <c r="C31" s="13"/>
      <c r="D31" s="13"/>
      <c r="E31" s="13"/>
      <c r="F31" s="13"/>
      <c r="G31" s="6" t="s">
        <v>36</v>
      </c>
      <c r="H31" s="7" t="s">
        <v>18</v>
      </c>
      <c r="I31" s="8">
        <v>10</v>
      </c>
      <c r="J31" s="9" t="s">
        <v>193</v>
      </c>
      <c r="K31" s="10">
        <v>132</v>
      </c>
      <c r="L31" s="11">
        <v>131.1</v>
      </c>
      <c r="M31" s="12">
        <f t="shared" si="0"/>
        <v>131.03333333333333</v>
      </c>
      <c r="N31" s="12">
        <f t="shared" si="1"/>
        <v>1310.3333333333333</v>
      </c>
    </row>
    <row r="32" spans="1:14" ht="36.75" customHeight="1">
      <c r="A32" s="13">
        <v>19</v>
      </c>
      <c r="B32" s="13"/>
      <c r="C32" s="13"/>
      <c r="D32" s="13"/>
      <c r="E32" s="13"/>
      <c r="F32" s="13"/>
      <c r="G32" s="6" t="s">
        <v>37</v>
      </c>
      <c r="H32" s="7" t="s">
        <v>18</v>
      </c>
      <c r="I32" s="8">
        <v>25</v>
      </c>
      <c r="J32" s="9" t="s">
        <v>194</v>
      </c>
      <c r="K32" s="10">
        <v>38.799999999999997</v>
      </c>
      <c r="L32" s="11">
        <v>38.799999999999997</v>
      </c>
      <c r="M32" s="12">
        <f t="shared" si="0"/>
        <v>38.799999999999997</v>
      </c>
      <c r="N32" s="12">
        <f t="shared" si="1"/>
        <v>969.99999999999989</v>
      </c>
    </row>
    <row r="33" spans="1:14" ht="42" customHeight="1">
      <c r="A33" s="13">
        <v>20</v>
      </c>
      <c r="B33" s="13"/>
      <c r="C33" s="13"/>
      <c r="D33" s="13"/>
      <c r="E33" s="13"/>
      <c r="F33" s="13"/>
      <c r="G33" s="6" t="s">
        <v>38</v>
      </c>
      <c r="H33" s="7" t="s">
        <v>18</v>
      </c>
      <c r="I33" s="8">
        <v>15</v>
      </c>
      <c r="J33" s="9" t="s">
        <v>195</v>
      </c>
      <c r="K33" s="10">
        <v>157.38</v>
      </c>
      <c r="L33" s="11">
        <v>156.53</v>
      </c>
      <c r="M33" s="12">
        <f t="shared" si="0"/>
        <v>156.6933333333333</v>
      </c>
      <c r="N33" s="12">
        <f t="shared" si="1"/>
        <v>2350.3999999999996</v>
      </c>
    </row>
    <row r="34" spans="1:14" ht="38.25" customHeight="1">
      <c r="A34" s="13">
        <v>21</v>
      </c>
      <c r="B34" s="13"/>
      <c r="C34" s="13"/>
      <c r="D34" s="13"/>
      <c r="E34" s="13"/>
      <c r="F34" s="13"/>
      <c r="G34" s="6" t="s">
        <v>39</v>
      </c>
      <c r="H34" s="7" t="s">
        <v>18</v>
      </c>
      <c r="I34" s="8">
        <v>5</v>
      </c>
      <c r="J34" s="9" t="s">
        <v>196</v>
      </c>
      <c r="K34" s="10">
        <v>64.88</v>
      </c>
      <c r="L34" s="11">
        <v>64.88</v>
      </c>
      <c r="M34" s="12">
        <f t="shared" si="0"/>
        <v>64.88</v>
      </c>
      <c r="N34" s="12">
        <f t="shared" si="1"/>
        <v>324.39999999999998</v>
      </c>
    </row>
    <row r="35" spans="1:14" ht="45.75" customHeight="1">
      <c r="A35" s="13">
        <v>22</v>
      </c>
      <c r="B35" s="13"/>
      <c r="C35" s="13"/>
      <c r="D35" s="13"/>
      <c r="E35" s="13"/>
      <c r="F35" s="13"/>
      <c r="G35" s="6" t="s">
        <v>40</v>
      </c>
      <c r="H35" s="7" t="s">
        <v>18</v>
      </c>
      <c r="I35" s="8">
        <v>2</v>
      </c>
      <c r="J35" s="9" t="s">
        <v>197</v>
      </c>
      <c r="K35" s="10">
        <v>1680.61</v>
      </c>
      <c r="L35" s="11">
        <v>1680.61</v>
      </c>
      <c r="M35" s="12">
        <f t="shared" si="0"/>
        <v>1680.6066666666666</v>
      </c>
      <c r="N35" s="12">
        <f t="shared" si="1"/>
        <v>3361.2133333333331</v>
      </c>
    </row>
    <row r="36" spans="1:14" ht="39" customHeight="1">
      <c r="A36" s="13">
        <v>23</v>
      </c>
      <c r="B36" s="13"/>
      <c r="C36" s="13"/>
      <c r="D36" s="13"/>
      <c r="E36" s="13"/>
      <c r="F36" s="13"/>
      <c r="G36" s="6" t="s">
        <v>41</v>
      </c>
      <c r="H36" s="7" t="s">
        <v>18</v>
      </c>
      <c r="I36" s="8">
        <v>15</v>
      </c>
      <c r="J36" s="9" t="s">
        <v>198</v>
      </c>
      <c r="K36" s="10">
        <v>65.78</v>
      </c>
      <c r="L36" s="11">
        <v>65.78</v>
      </c>
      <c r="M36" s="12">
        <f t="shared" si="0"/>
        <v>65.776666666666671</v>
      </c>
      <c r="N36" s="12">
        <f t="shared" si="1"/>
        <v>986.65000000000009</v>
      </c>
    </row>
    <row r="37" spans="1:14" ht="33.75" customHeight="1">
      <c r="A37" s="13">
        <v>24</v>
      </c>
      <c r="B37" s="13"/>
      <c r="C37" s="13"/>
      <c r="D37" s="13"/>
      <c r="E37" s="13"/>
      <c r="F37" s="13"/>
      <c r="G37" s="6" t="s">
        <v>42</v>
      </c>
      <c r="H37" s="7" t="s">
        <v>18</v>
      </c>
      <c r="I37" s="8">
        <v>5</v>
      </c>
      <c r="J37" s="9" t="s">
        <v>199</v>
      </c>
      <c r="K37" s="10">
        <v>42.73</v>
      </c>
      <c r="L37" s="11">
        <v>42.41</v>
      </c>
      <c r="M37" s="12">
        <f t="shared" si="0"/>
        <v>42.513333333333328</v>
      </c>
      <c r="N37" s="12">
        <f t="shared" si="1"/>
        <v>212.56666666666663</v>
      </c>
    </row>
    <row r="38" spans="1:14" ht="37.5" customHeight="1">
      <c r="A38" s="13">
        <v>25</v>
      </c>
      <c r="B38" s="13"/>
      <c r="C38" s="13"/>
      <c r="D38" s="13"/>
      <c r="E38" s="13"/>
      <c r="F38" s="13"/>
      <c r="G38" s="6" t="s">
        <v>43</v>
      </c>
      <c r="H38" s="7" t="s">
        <v>18</v>
      </c>
      <c r="I38" s="8">
        <v>5</v>
      </c>
      <c r="J38" s="9" t="s">
        <v>200</v>
      </c>
      <c r="K38" s="10">
        <v>71.459999999999994</v>
      </c>
      <c r="L38" s="11">
        <v>71.459999999999994</v>
      </c>
      <c r="M38" s="12">
        <f t="shared" si="0"/>
        <v>71.456666666666663</v>
      </c>
      <c r="N38" s="12">
        <f t="shared" si="1"/>
        <v>357.2833333333333</v>
      </c>
    </row>
    <row r="39" spans="1:14" ht="42" customHeight="1">
      <c r="A39" s="13">
        <v>26</v>
      </c>
      <c r="B39" s="13"/>
      <c r="C39" s="13"/>
      <c r="D39" s="13"/>
      <c r="E39" s="13"/>
      <c r="F39" s="13"/>
      <c r="G39" s="6" t="s">
        <v>44</v>
      </c>
      <c r="H39" s="7" t="s">
        <v>18</v>
      </c>
      <c r="I39" s="8">
        <v>20</v>
      </c>
      <c r="J39" s="9" t="s">
        <v>201</v>
      </c>
      <c r="K39" s="10">
        <v>122.96</v>
      </c>
      <c r="L39" s="11">
        <v>122.96</v>
      </c>
      <c r="M39" s="12">
        <f t="shared" si="0"/>
        <v>122.95666666666666</v>
      </c>
      <c r="N39" s="12">
        <f t="shared" si="1"/>
        <v>2459.1333333333332</v>
      </c>
    </row>
    <row r="40" spans="1:14" ht="34.5" customHeight="1">
      <c r="A40" s="13">
        <v>27</v>
      </c>
      <c r="B40" s="13"/>
      <c r="C40" s="13"/>
      <c r="D40" s="13"/>
      <c r="E40" s="13"/>
      <c r="F40" s="13"/>
      <c r="G40" s="6" t="s">
        <v>45</v>
      </c>
      <c r="H40" s="7" t="s">
        <v>18</v>
      </c>
      <c r="I40" s="8">
        <v>18</v>
      </c>
      <c r="J40" s="9" t="s">
        <v>202</v>
      </c>
      <c r="K40" s="10">
        <v>871.79</v>
      </c>
      <c r="L40" s="11">
        <v>871.75</v>
      </c>
      <c r="M40" s="12">
        <f t="shared" si="0"/>
        <v>871.74666666666656</v>
      </c>
      <c r="N40" s="12">
        <f t="shared" si="1"/>
        <v>15691.439999999999</v>
      </c>
    </row>
    <row r="41" spans="1:14" ht="41.25" customHeight="1">
      <c r="A41" s="13">
        <v>28</v>
      </c>
      <c r="B41" s="13"/>
      <c r="C41" s="13"/>
      <c r="D41" s="13"/>
      <c r="E41" s="13"/>
      <c r="F41" s="13"/>
      <c r="G41" s="6" t="s">
        <v>46</v>
      </c>
      <c r="H41" s="7" t="s">
        <v>18</v>
      </c>
      <c r="I41" s="8">
        <v>30</v>
      </c>
      <c r="J41" s="9" t="s">
        <v>203</v>
      </c>
      <c r="K41" s="10">
        <v>393.9</v>
      </c>
      <c r="L41" s="11">
        <v>392.08</v>
      </c>
      <c r="M41" s="12">
        <f t="shared" si="0"/>
        <v>392.2833333333333</v>
      </c>
      <c r="N41" s="12">
        <f t="shared" si="1"/>
        <v>11768.5</v>
      </c>
    </row>
    <row r="42" spans="1:14" ht="43.5" customHeight="1">
      <c r="A42" s="13">
        <v>29</v>
      </c>
      <c r="B42" s="13"/>
      <c r="C42" s="13"/>
      <c r="D42" s="13"/>
      <c r="E42" s="13"/>
      <c r="F42" s="13"/>
      <c r="G42" s="6" t="s">
        <v>47</v>
      </c>
      <c r="H42" s="7" t="s">
        <v>18</v>
      </c>
      <c r="I42" s="8">
        <v>5</v>
      </c>
      <c r="J42" s="9" t="s">
        <v>204</v>
      </c>
      <c r="K42" s="10">
        <v>414.79</v>
      </c>
      <c r="L42" s="11">
        <v>414.38</v>
      </c>
      <c r="M42" s="12">
        <f t="shared" si="0"/>
        <v>413.59</v>
      </c>
      <c r="N42" s="12">
        <f t="shared" si="1"/>
        <v>2067.9499999999998</v>
      </c>
    </row>
    <row r="43" spans="1:14" ht="38.25" customHeight="1">
      <c r="A43" s="13">
        <v>30</v>
      </c>
      <c r="B43" s="13"/>
      <c r="C43" s="13"/>
      <c r="D43" s="13"/>
      <c r="E43" s="13"/>
      <c r="F43" s="13"/>
      <c r="G43" s="6" t="s">
        <v>48</v>
      </c>
      <c r="H43" s="7" t="s">
        <v>18</v>
      </c>
      <c r="I43" s="8">
        <v>15</v>
      </c>
      <c r="J43" s="9" t="s">
        <v>205</v>
      </c>
      <c r="K43" s="10">
        <v>232.11</v>
      </c>
      <c r="L43" s="11">
        <v>232.1</v>
      </c>
      <c r="M43" s="12">
        <f t="shared" si="0"/>
        <v>232.10000000000002</v>
      </c>
      <c r="N43" s="12">
        <f t="shared" si="1"/>
        <v>3481.5000000000005</v>
      </c>
    </row>
    <row r="44" spans="1:14" ht="35.25" customHeight="1">
      <c r="A44" s="13">
        <v>31</v>
      </c>
      <c r="B44" s="13"/>
      <c r="C44" s="13"/>
      <c r="D44" s="13"/>
      <c r="E44" s="13"/>
      <c r="F44" s="13"/>
      <c r="G44" s="6" t="s">
        <v>49</v>
      </c>
      <c r="H44" s="7" t="s">
        <v>18</v>
      </c>
      <c r="I44" s="8">
        <v>5</v>
      </c>
      <c r="J44" s="9" t="s">
        <v>206</v>
      </c>
      <c r="K44" s="10">
        <v>99.57</v>
      </c>
      <c r="L44" s="11">
        <v>99.22</v>
      </c>
      <c r="M44" s="12">
        <f t="shared" si="0"/>
        <v>99.296666666666667</v>
      </c>
      <c r="N44" s="12">
        <f t="shared" si="1"/>
        <v>496.48333333333335</v>
      </c>
    </row>
    <row r="45" spans="1:14" ht="35.25" customHeight="1">
      <c r="A45" s="13">
        <v>32</v>
      </c>
      <c r="B45" s="13"/>
      <c r="C45" s="13"/>
      <c r="D45" s="13"/>
      <c r="E45" s="13"/>
      <c r="F45" s="13"/>
      <c r="G45" s="6" t="s">
        <v>50</v>
      </c>
      <c r="H45" s="7" t="s">
        <v>18</v>
      </c>
      <c r="I45" s="8">
        <v>40</v>
      </c>
      <c r="J45" s="9" t="s">
        <v>207</v>
      </c>
      <c r="K45" s="10">
        <v>53.35</v>
      </c>
      <c r="L45" s="11">
        <v>53.12</v>
      </c>
      <c r="M45" s="12">
        <f t="shared" si="0"/>
        <v>53.136666666666663</v>
      </c>
      <c r="N45" s="12">
        <f t="shared" si="1"/>
        <v>2125.4666666666667</v>
      </c>
    </row>
    <row r="46" spans="1:14" ht="35.25" customHeight="1">
      <c r="A46" s="13">
        <v>33</v>
      </c>
      <c r="B46" s="13"/>
      <c r="C46" s="13"/>
      <c r="D46" s="13"/>
      <c r="E46" s="13"/>
      <c r="F46" s="13"/>
      <c r="G46" s="6" t="s">
        <v>51</v>
      </c>
      <c r="H46" s="7" t="s">
        <v>18</v>
      </c>
      <c r="I46" s="8">
        <v>5</v>
      </c>
      <c r="J46" s="9" t="s">
        <v>208</v>
      </c>
      <c r="K46" s="10">
        <v>64.91</v>
      </c>
      <c r="L46" s="11">
        <v>64.91</v>
      </c>
      <c r="M46" s="12">
        <f t="shared" si="0"/>
        <v>64.906666666666666</v>
      </c>
      <c r="N46" s="12">
        <f t="shared" si="1"/>
        <v>324.5333333333333</v>
      </c>
    </row>
    <row r="47" spans="1:14" ht="35.25" customHeight="1">
      <c r="A47" s="13">
        <v>34</v>
      </c>
      <c r="B47" s="13"/>
      <c r="C47" s="13"/>
      <c r="D47" s="13"/>
      <c r="E47" s="13"/>
      <c r="F47" s="13"/>
      <c r="G47" s="6" t="s">
        <v>52</v>
      </c>
      <c r="H47" s="7" t="s">
        <v>18</v>
      </c>
      <c r="I47" s="8">
        <v>35</v>
      </c>
      <c r="J47" s="9" t="s">
        <v>209</v>
      </c>
      <c r="K47" s="10">
        <v>118.35</v>
      </c>
      <c r="L47" s="11">
        <v>118.34</v>
      </c>
      <c r="M47" s="12">
        <f t="shared" si="0"/>
        <v>118.33666666666666</v>
      </c>
      <c r="N47" s="12">
        <f t="shared" si="1"/>
        <v>4141.7833333333328</v>
      </c>
    </row>
    <row r="48" spans="1:14" ht="35.25" customHeight="1">
      <c r="A48" s="13">
        <v>35</v>
      </c>
      <c r="B48" s="13"/>
      <c r="C48" s="13"/>
      <c r="D48" s="13"/>
      <c r="E48" s="13"/>
      <c r="F48" s="13"/>
      <c r="G48" s="6" t="s">
        <v>53</v>
      </c>
      <c r="H48" s="7" t="s">
        <v>18</v>
      </c>
      <c r="I48" s="8">
        <v>30</v>
      </c>
      <c r="J48" s="9" t="s">
        <v>210</v>
      </c>
      <c r="K48" s="10">
        <v>40.479999999999997</v>
      </c>
      <c r="L48" s="11">
        <v>40.479999999999997</v>
      </c>
      <c r="M48" s="12">
        <f t="shared" si="0"/>
        <v>40.476666666666659</v>
      </c>
      <c r="N48" s="12">
        <f t="shared" si="1"/>
        <v>1214.2999999999997</v>
      </c>
    </row>
    <row r="49" spans="1:14" ht="35.25" customHeight="1">
      <c r="A49" s="13">
        <v>36</v>
      </c>
      <c r="B49" s="13"/>
      <c r="C49" s="13"/>
      <c r="D49" s="13"/>
      <c r="E49" s="13"/>
      <c r="F49" s="13"/>
      <c r="G49" s="6" t="s">
        <v>54</v>
      </c>
      <c r="H49" s="7" t="s">
        <v>18</v>
      </c>
      <c r="I49" s="8">
        <v>2</v>
      </c>
      <c r="J49" s="9" t="s">
        <v>211</v>
      </c>
      <c r="K49" s="10">
        <v>1064.1199999999999</v>
      </c>
      <c r="L49" s="11">
        <v>1056.58</v>
      </c>
      <c r="M49" s="12">
        <f t="shared" si="0"/>
        <v>1058.8766666666668</v>
      </c>
      <c r="N49" s="12">
        <f t="shared" si="1"/>
        <v>2117.7533333333336</v>
      </c>
    </row>
    <row r="50" spans="1:14" ht="35.25" customHeight="1">
      <c r="A50" s="13">
        <v>37</v>
      </c>
      <c r="B50" s="13"/>
      <c r="C50" s="13"/>
      <c r="D50" s="13"/>
      <c r="E50" s="13"/>
      <c r="F50" s="13"/>
      <c r="G50" s="6" t="s">
        <v>55</v>
      </c>
      <c r="H50" s="7" t="s">
        <v>18</v>
      </c>
      <c r="I50" s="8">
        <v>1</v>
      </c>
      <c r="J50" s="9" t="s">
        <v>212</v>
      </c>
      <c r="K50" s="10">
        <v>1460.56</v>
      </c>
      <c r="L50" s="11">
        <v>1452.92</v>
      </c>
      <c r="M50" s="12">
        <f t="shared" si="0"/>
        <v>1454.2699999999998</v>
      </c>
      <c r="N50" s="12">
        <f t="shared" si="1"/>
        <v>1454.2699999999998</v>
      </c>
    </row>
    <row r="51" spans="1:14" ht="35.25" customHeight="1">
      <c r="A51" s="13">
        <v>38</v>
      </c>
      <c r="B51" s="13"/>
      <c r="C51" s="13"/>
      <c r="D51" s="13"/>
      <c r="E51" s="13"/>
      <c r="F51" s="13"/>
      <c r="G51" s="6" t="s">
        <v>56</v>
      </c>
      <c r="H51" s="7" t="s">
        <v>18</v>
      </c>
      <c r="I51" s="8">
        <v>15</v>
      </c>
      <c r="J51" s="9" t="s">
        <v>213</v>
      </c>
      <c r="K51" s="10">
        <v>160.16</v>
      </c>
      <c r="L51" s="11">
        <v>160.15</v>
      </c>
      <c r="M51" s="12">
        <f t="shared" si="0"/>
        <v>160.13666666666666</v>
      </c>
      <c r="N51" s="12">
        <f t="shared" si="1"/>
        <v>2402.0499999999997</v>
      </c>
    </row>
    <row r="52" spans="1:14" ht="35.25" customHeight="1">
      <c r="A52" s="13">
        <v>39</v>
      </c>
      <c r="B52" s="13"/>
      <c r="C52" s="13"/>
      <c r="D52" s="13"/>
      <c r="E52" s="13"/>
      <c r="F52" s="13"/>
      <c r="G52" s="6" t="s">
        <v>57</v>
      </c>
      <c r="H52" s="7" t="s">
        <v>18</v>
      </c>
      <c r="I52" s="8">
        <v>7</v>
      </c>
      <c r="J52" s="9" t="s">
        <v>214</v>
      </c>
      <c r="K52" s="10">
        <v>271.04000000000002</v>
      </c>
      <c r="L52" s="11">
        <v>271.04000000000002</v>
      </c>
      <c r="M52" s="12">
        <f t="shared" si="0"/>
        <v>271.03666666666663</v>
      </c>
      <c r="N52" s="12">
        <f t="shared" si="1"/>
        <v>1897.2566666666664</v>
      </c>
    </row>
    <row r="53" spans="1:14" ht="35.25" customHeight="1">
      <c r="A53" s="13">
        <v>40</v>
      </c>
      <c r="B53" s="13"/>
      <c r="C53" s="13"/>
      <c r="D53" s="13"/>
      <c r="E53" s="13"/>
      <c r="F53" s="13"/>
      <c r="G53" s="6" t="s">
        <v>58</v>
      </c>
      <c r="H53" s="7" t="s">
        <v>18</v>
      </c>
      <c r="I53" s="8">
        <v>35</v>
      </c>
      <c r="J53" s="9" t="s">
        <v>215</v>
      </c>
      <c r="K53" s="10">
        <v>140.94</v>
      </c>
      <c r="L53" s="11">
        <v>140.94</v>
      </c>
      <c r="M53" s="12">
        <f t="shared" si="0"/>
        <v>140.93666666666667</v>
      </c>
      <c r="N53" s="12">
        <f t="shared" si="1"/>
        <v>4932.7833333333338</v>
      </c>
    </row>
    <row r="54" spans="1:14" ht="35.25" customHeight="1">
      <c r="A54" s="13">
        <v>41</v>
      </c>
      <c r="B54" s="13"/>
      <c r="C54" s="13"/>
      <c r="D54" s="13"/>
      <c r="E54" s="13"/>
      <c r="F54" s="13"/>
      <c r="G54" s="6" t="s">
        <v>59</v>
      </c>
      <c r="H54" s="7" t="s">
        <v>18</v>
      </c>
      <c r="I54" s="8">
        <v>10</v>
      </c>
      <c r="J54" s="9" t="s">
        <v>216</v>
      </c>
      <c r="K54" s="10">
        <v>61.12</v>
      </c>
      <c r="L54" s="11">
        <v>61.11</v>
      </c>
      <c r="M54" s="12">
        <f t="shared" si="0"/>
        <v>61.109999999999992</v>
      </c>
      <c r="N54" s="12">
        <f t="shared" si="1"/>
        <v>611.09999999999991</v>
      </c>
    </row>
    <row r="55" spans="1:14" ht="35.25" customHeight="1">
      <c r="A55" s="13">
        <v>42</v>
      </c>
      <c r="B55" s="13"/>
      <c r="C55" s="13"/>
      <c r="D55" s="13"/>
      <c r="E55" s="13"/>
      <c r="F55" s="13"/>
      <c r="G55" s="6" t="s">
        <v>60</v>
      </c>
      <c r="H55" s="7" t="s">
        <v>18</v>
      </c>
      <c r="I55" s="8">
        <v>3</v>
      </c>
      <c r="J55" s="9" t="s">
        <v>217</v>
      </c>
      <c r="K55" s="10">
        <v>101.21</v>
      </c>
      <c r="L55" s="11">
        <v>101.21</v>
      </c>
      <c r="M55" s="12">
        <f t="shared" si="0"/>
        <v>101.20666666666666</v>
      </c>
      <c r="N55" s="12">
        <f t="shared" si="1"/>
        <v>303.62</v>
      </c>
    </row>
    <row r="56" spans="1:14" ht="35.25" customHeight="1">
      <c r="A56" s="13">
        <v>43</v>
      </c>
      <c r="B56" s="13"/>
      <c r="C56" s="13"/>
      <c r="D56" s="13"/>
      <c r="E56" s="13"/>
      <c r="F56" s="13"/>
      <c r="G56" s="6" t="s">
        <v>61</v>
      </c>
      <c r="H56" s="7" t="s">
        <v>18</v>
      </c>
      <c r="I56" s="8">
        <v>2</v>
      </c>
      <c r="J56" s="9" t="s">
        <v>218</v>
      </c>
      <c r="K56" s="10">
        <v>918.02</v>
      </c>
      <c r="L56" s="11">
        <v>918.02</v>
      </c>
      <c r="M56" s="12">
        <f t="shared" si="0"/>
        <v>918.01666666666677</v>
      </c>
      <c r="N56" s="12">
        <f t="shared" si="1"/>
        <v>1836.0333333333335</v>
      </c>
    </row>
    <row r="57" spans="1:14" ht="35.25" customHeight="1">
      <c r="A57" s="13">
        <v>44</v>
      </c>
      <c r="B57" s="13"/>
      <c r="C57" s="13"/>
      <c r="D57" s="13"/>
      <c r="E57" s="13"/>
      <c r="F57" s="13"/>
      <c r="G57" s="6" t="s">
        <v>62</v>
      </c>
      <c r="H57" s="7" t="s">
        <v>18</v>
      </c>
      <c r="I57" s="8">
        <v>3</v>
      </c>
      <c r="J57" s="9" t="s">
        <v>219</v>
      </c>
      <c r="K57" s="10">
        <v>528.36</v>
      </c>
      <c r="L57" s="11">
        <v>528.33000000000004</v>
      </c>
      <c r="M57" s="12">
        <f t="shared" si="0"/>
        <v>528.32999999999993</v>
      </c>
      <c r="N57" s="12">
        <f t="shared" si="1"/>
        <v>1584.9899999999998</v>
      </c>
    </row>
    <row r="58" spans="1:14" ht="35.25" customHeight="1">
      <c r="A58" s="13">
        <v>45</v>
      </c>
      <c r="B58" s="13"/>
      <c r="C58" s="13"/>
      <c r="D58" s="13"/>
      <c r="E58" s="13"/>
      <c r="F58" s="13"/>
      <c r="G58" s="6" t="s">
        <v>63</v>
      </c>
      <c r="H58" s="7" t="s">
        <v>18</v>
      </c>
      <c r="I58" s="8">
        <v>20</v>
      </c>
      <c r="J58" s="9" t="s">
        <v>220</v>
      </c>
      <c r="K58" s="10">
        <v>85.98</v>
      </c>
      <c r="L58" s="11">
        <v>85.79</v>
      </c>
      <c r="M58" s="12">
        <f t="shared" si="0"/>
        <v>85.696666666666673</v>
      </c>
      <c r="N58" s="12">
        <f t="shared" si="1"/>
        <v>1713.9333333333334</v>
      </c>
    </row>
    <row r="59" spans="1:14" ht="35.25" customHeight="1">
      <c r="A59" s="13">
        <v>46</v>
      </c>
      <c r="B59" s="13"/>
      <c r="C59" s="13"/>
      <c r="D59" s="13"/>
      <c r="E59" s="13"/>
      <c r="F59" s="13"/>
      <c r="G59" s="6" t="s">
        <v>64</v>
      </c>
      <c r="H59" s="7" t="s">
        <v>18</v>
      </c>
      <c r="I59" s="8">
        <v>2</v>
      </c>
      <c r="J59" s="9" t="s">
        <v>221</v>
      </c>
      <c r="K59" s="10">
        <v>938.47</v>
      </c>
      <c r="L59" s="11">
        <v>931.83</v>
      </c>
      <c r="M59" s="12">
        <f t="shared" si="0"/>
        <v>933.85</v>
      </c>
      <c r="N59" s="12">
        <f t="shared" si="1"/>
        <v>1867.7</v>
      </c>
    </row>
    <row r="60" spans="1:14" ht="35.25" customHeight="1">
      <c r="A60" s="13">
        <v>47</v>
      </c>
      <c r="B60" s="13"/>
      <c r="C60" s="13"/>
      <c r="D60" s="13"/>
      <c r="E60" s="13"/>
      <c r="F60" s="13"/>
      <c r="G60" s="6" t="s">
        <v>65</v>
      </c>
      <c r="H60" s="7" t="s">
        <v>18</v>
      </c>
      <c r="I60" s="8">
        <v>50</v>
      </c>
      <c r="J60" s="9" t="s">
        <v>222</v>
      </c>
      <c r="K60" s="10">
        <v>117.52</v>
      </c>
      <c r="L60" s="11">
        <v>117.03</v>
      </c>
      <c r="M60" s="12">
        <f t="shared" si="0"/>
        <v>117.01666666666665</v>
      </c>
      <c r="N60" s="12">
        <f t="shared" si="1"/>
        <v>5850.8333333333321</v>
      </c>
    </row>
    <row r="61" spans="1:14" ht="35.25" customHeight="1">
      <c r="A61" s="13">
        <v>48</v>
      </c>
      <c r="B61" s="13"/>
      <c r="C61" s="13"/>
      <c r="D61" s="13"/>
      <c r="E61" s="13"/>
      <c r="F61" s="13"/>
      <c r="G61" s="6" t="s">
        <v>66</v>
      </c>
      <c r="H61" s="7" t="s">
        <v>18</v>
      </c>
      <c r="I61" s="8">
        <v>55</v>
      </c>
      <c r="J61" s="9" t="s">
        <v>223</v>
      </c>
      <c r="K61" s="10">
        <v>231.29</v>
      </c>
      <c r="L61" s="11">
        <v>229.83</v>
      </c>
      <c r="M61" s="12">
        <f t="shared" si="0"/>
        <v>230.11333333333334</v>
      </c>
      <c r="N61" s="12">
        <f t="shared" si="1"/>
        <v>12656.233333333334</v>
      </c>
    </row>
    <row r="62" spans="1:14" ht="35.25" customHeight="1">
      <c r="A62" s="13">
        <v>49</v>
      </c>
      <c r="B62" s="13"/>
      <c r="C62" s="13"/>
      <c r="D62" s="13"/>
      <c r="E62" s="13"/>
      <c r="F62" s="13"/>
      <c r="G62" s="6" t="s">
        <v>67</v>
      </c>
      <c r="H62" s="7" t="s">
        <v>18</v>
      </c>
      <c r="I62" s="8">
        <v>20</v>
      </c>
      <c r="J62" s="9" t="s">
        <v>224</v>
      </c>
      <c r="K62" s="10">
        <v>172.47</v>
      </c>
      <c r="L62" s="11">
        <v>172.46</v>
      </c>
      <c r="M62" s="12">
        <f t="shared" si="0"/>
        <v>172.46</v>
      </c>
      <c r="N62" s="12">
        <f t="shared" si="1"/>
        <v>3449.2000000000003</v>
      </c>
    </row>
    <row r="63" spans="1:14" ht="35.25" customHeight="1">
      <c r="A63" s="13">
        <v>50</v>
      </c>
      <c r="B63" s="13"/>
      <c r="C63" s="13"/>
      <c r="D63" s="13"/>
      <c r="E63" s="13"/>
      <c r="F63" s="13"/>
      <c r="G63" s="6" t="s">
        <v>68</v>
      </c>
      <c r="H63" s="7" t="s">
        <v>18</v>
      </c>
      <c r="I63" s="8">
        <v>30</v>
      </c>
      <c r="J63" s="9" t="s">
        <v>225</v>
      </c>
      <c r="K63" s="10">
        <v>83.41</v>
      </c>
      <c r="L63" s="11">
        <v>83.41</v>
      </c>
      <c r="M63" s="12">
        <f t="shared" si="0"/>
        <v>83.406666666666666</v>
      </c>
      <c r="N63" s="12">
        <f t="shared" si="1"/>
        <v>2502.1999999999998</v>
      </c>
    </row>
    <row r="64" spans="1:14" ht="35.25" customHeight="1">
      <c r="A64" s="13">
        <v>51</v>
      </c>
      <c r="B64" s="13"/>
      <c r="C64" s="13"/>
      <c r="D64" s="13"/>
      <c r="E64" s="13"/>
      <c r="F64" s="13"/>
      <c r="G64" s="6" t="s">
        <v>69</v>
      </c>
      <c r="H64" s="7" t="s">
        <v>18</v>
      </c>
      <c r="I64" s="8">
        <v>13</v>
      </c>
      <c r="J64" s="9" t="s">
        <v>226</v>
      </c>
      <c r="K64" s="10">
        <v>85.1</v>
      </c>
      <c r="L64" s="11">
        <v>85.1</v>
      </c>
      <c r="M64" s="12">
        <f t="shared" si="0"/>
        <v>85.096666666666664</v>
      </c>
      <c r="N64" s="12">
        <f t="shared" si="1"/>
        <v>1106.2566666666667</v>
      </c>
    </row>
    <row r="65" spans="1:14" ht="35.25" customHeight="1">
      <c r="A65" s="13">
        <v>52</v>
      </c>
      <c r="B65" s="13"/>
      <c r="C65" s="13"/>
      <c r="D65" s="13"/>
      <c r="E65" s="13"/>
      <c r="F65" s="13"/>
      <c r="G65" s="6" t="s">
        <v>70</v>
      </c>
      <c r="H65" s="7" t="s">
        <v>18</v>
      </c>
      <c r="I65" s="8">
        <v>5</v>
      </c>
      <c r="J65" s="9" t="s">
        <v>227</v>
      </c>
      <c r="K65" s="10">
        <v>670.81</v>
      </c>
      <c r="L65" s="11">
        <v>668.03</v>
      </c>
      <c r="M65" s="12">
        <f t="shared" si="0"/>
        <v>668.68</v>
      </c>
      <c r="N65" s="12">
        <f t="shared" si="1"/>
        <v>3343.3999999999996</v>
      </c>
    </row>
    <row r="66" spans="1:14" ht="35.25" customHeight="1">
      <c r="A66" s="13">
        <v>53</v>
      </c>
      <c r="B66" s="13"/>
      <c r="C66" s="13"/>
      <c r="D66" s="13"/>
      <c r="E66" s="13"/>
      <c r="F66" s="13"/>
      <c r="G66" s="6" t="s">
        <v>71</v>
      </c>
      <c r="H66" s="7" t="s">
        <v>18</v>
      </c>
      <c r="I66" s="8">
        <v>1</v>
      </c>
      <c r="J66" s="9" t="s">
        <v>228</v>
      </c>
      <c r="K66" s="10">
        <v>1078.53</v>
      </c>
      <c r="L66" s="11">
        <v>1078.53</v>
      </c>
      <c r="M66" s="12">
        <f t="shared" si="0"/>
        <v>1078.5266666666666</v>
      </c>
      <c r="N66" s="12">
        <f t="shared" si="1"/>
        <v>1078.5266666666666</v>
      </c>
    </row>
    <row r="67" spans="1:14" ht="35.25" customHeight="1">
      <c r="A67" s="13">
        <v>54</v>
      </c>
      <c r="B67" s="13"/>
      <c r="C67" s="13"/>
      <c r="D67" s="13"/>
      <c r="E67" s="13"/>
      <c r="F67" s="13"/>
      <c r="G67" s="6" t="s">
        <v>72</v>
      </c>
      <c r="H67" s="7" t="s">
        <v>18</v>
      </c>
      <c r="I67" s="8">
        <v>30</v>
      </c>
      <c r="J67" s="9" t="s">
        <v>229</v>
      </c>
      <c r="K67" s="10">
        <v>61.1</v>
      </c>
      <c r="L67" s="11">
        <v>60.96</v>
      </c>
      <c r="M67" s="12">
        <f t="shared" si="0"/>
        <v>60.896666666666668</v>
      </c>
      <c r="N67" s="12">
        <f t="shared" si="1"/>
        <v>1826.9</v>
      </c>
    </row>
    <row r="68" spans="1:14" ht="35.25" customHeight="1">
      <c r="A68" s="13">
        <v>55</v>
      </c>
      <c r="B68" s="13"/>
      <c r="C68" s="13"/>
      <c r="D68" s="13"/>
      <c r="E68" s="13"/>
      <c r="F68" s="13"/>
      <c r="G68" s="6" t="s">
        <v>73</v>
      </c>
      <c r="H68" s="7" t="s">
        <v>18</v>
      </c>
      <c r="I68" s="8">
        <v>5</v>
      </c>
      <c r="J68" s="9" t="s">
        <v>230</v>
      </c>
      <c r="K68" s="10">
        <v>225.89</v>
      </c>
      <c r="L68" s="11">
        <v>224.5</v>
      </c>
      <c r="M68" s="12">
        <f t="shared" si="0"/>
        <v>224.84666666666666</v>
      </c>
      <c r="N68" s="12">
        <f t="shared" si="1"/>
        <v>1124.2333333333333</v>
      </c>
    </row>
    <row r="69" spans="1:14" ht="35.25" customHeight="1">
      <c r="A69" s="13">
        <v>56</v>
      </c>
      <c r="B69" s="13"/>
      <c r="C69" s="13"/>
      <c r="D69" s="13"/>
      <c r="E69" s="13"/>
      <c r="F69" s="13"/>
      <c r="G69" s="6" t="s">
        <v>74</v>
      </c>
      <c r="H69" s="7" t="s">
        <v>18</v>
      </c>
      <c r="I69" s="8">
        <v>5</v>
      </c>
      <c r="J69" s="9" t="s">
        <v>231</v>
      </c>
      <c r="K69" s="10">
        <v>191.82</v>
      </c>
      <c r="L69" s="11">
        <v>191.82</v>
      </c>
      <c r="M69" s="12">
        <f t="shared" si="0"/>
        <v>191.81666666666669</v>
      </c>
      <c r="N69" s="12">
        <f t="shared" si="1"/>
        <v>959.08333333333348</v>
      </c>
    </row>
    <row r="70" spans="1:14" ht="35.25" customHeight="1">
      <c r="A70" s="13">
        <v>57</v>
      </c>
      <c r="B70" s="13"/>
      <c r="C70" s="13"/>
      <c r="D70" s="13"/>
      <c r="E70" s="13"/>
      <c r="F70" s="13"/>
      <c r="G70" s="6" t="s">
        <v>75</v>
      </c>
      <c r="H70" s="7" t="s">
        <v>18</v>
      </c>
      <c r="I70" s="8">
        <v>10</v>
      </c>
      <c r="J70" s="9" t="s">
        <v>232</v>
      </c>
      <c r="K70" s="10">
        <v>37.619999999999997</v>
      </c>
      <c r="L70" s="11">
        <v>37.61</v>
      </c>
      <c r="M70" s="12">
        <f t="shared" si="0"/>
        <v>37.61</v>
      </c>
      <c r="N70" s="12">
        <f t="shared" si="1"/>
        <v>376.1</v>
      </c>
    </row>
    <row r="71" spans="1:14" ht="35.25" customHeight="1">
      <c r="A71" s="13">
        <v>58</v>
      </c>
      <c r="B71" s="13"/>
      <c r="C71" s="13"/>
      <c r="D71" s="13"/>
      <c r="E71" s="13"/>
      <c r="F71" s="13"/>
      <c r="G71" s="6" t="s">
        <v>76</v>
      </c>
      <c r="H71" s="7" t="s">
        <v>18</v>
      </c>
      <c r="I71" s="8">
        <v>45</v>
      </c>
      <c r="J71" s="9" t="s">
        <v>233</v>
      </c>
      <c r="K71" s="10">
        <v>136.13999999999999</v>
      </c>
      <c r="L71" s="11">
        <v>135.57</v>
      </c>
      <c r="M71" s="12">
        <f t="shared" si="0"/>
        <v>135.6</v>
      </c>
      <c r="N71" s="12">
        <f t="shared" si="1"/>
        <v>6102</v>
      </c>
    </row>
    <row r="72" spans="1:14" ht="35.25" customHeight="1">
      <c r="A72" s="13">
        <v>59</v>
      </c>
      <c r="B72" s="13"/>
      <c r="C72" s="13"/>
      <c r="D72" s="13"/>
      <c r="E72" s="13"/>
      <c r="F72" s="13"/>
      <c r="G72" s="6" t="s">
        <v>77</v>
      </c>
      <c r="H72" s="7" t="s">
        <v>18</v>
      </c>
      <c r="I72" s="8">
        <v>12</v>
      </c>
      <c r="J72" s="9" t="s">
        <v>234</v>
      </c>
      <c r="K72" s="10">
        <v>291.2</v>
      </c>
      <c r="L72" s="11">
        <v>290.10000000000002</v>
      </c>
      <c r="M72" s="12">
        <f t="shared" si="0"/>
        <v>290.08666666666664</v>
      </c>
      <c r="N72" s="12">
        <f t="shared" si="1"/>
        <v>3481.04</v>
      </c>
    </row>
    <row r="73" spans="1:14" ht="35.25" customHeight="1">
      <c r="A73" s="13">
        <v>60</v>
      </c>
      <c r="B73" s="13"/>
      <c r="C73" s="13"/>
      <c r="D73" s="13"/>
      <c r="E73" s="13"/>
      <c r="F73" s="13"/>
      <c r="G73" s="6" t="s">
        <v>78</v>
      </c>
      <c r="H73" s="7" t="s">
        <v>18</v>
      </c>
      <c r="I73" s="8">
        <v>1</v>
      </c>
      <c r="J73" s="9" t="s">
        <v>235</v>
      </c>
      <c r="K73" s="10">
        <v>120</v>
      </c>
      <c r="L73" s="11">
        <v>119.99</v>
      </c>
      <c r="M73" s="12">
        <f t="shared" si="0"/>
        <v>119.99000000000001</v>
      </c>
      <c r="N73" s="12">
        <f t="shared" si="1"/>
        <v>119.99000000000001</v>
      </c>
    </row>
    <row r="74" spans="1:14" ht="35.25" customHeight="1">
      <c r="A74" s="13">
        <v>61</v>
      </c>
      <c r="B74" s="13"/>
      <c r="C74" s="13"/>
      <c r="D74" s="13"/>
      <c r="E74" s="13"/>
      <c r="F74" s="13"/>
      <c r="G74" s="6" t="s">
        <v>79</v>
      </c>
      <c r="H74" s="7" t="s">
        <v>18</v>
      </c>
      <c r="I74" s="8">
        <v>2</v>
      </c>
      <c r="J74" s="9" t="s">
        <v>236</v>
      </c>
      <c r="K74" s="10">
        <v>1056.9000000000001</v>
      </c>
      <c r="L74" s="11">
        <v>1056.25</v>
      </c>
      <c r="M74" s="12">
        <f t="shared" si="0"/>
        <v>1053.9733333333334</v>
      </c>
      <c r="N74" s="12">
        <f t="shared" si="1"/>
        <v>2107.9466666666667</v>
      </c>
    </row>
    <row r="75" spans="1:14" ht="35.25" customHeight="1">
      <c r="A75" s="13">
        <v>62</v>
      </c>
      <c r="B75" s="13"/>
      <c r="C75" s="13"/>
      <c r="D75" s="13"/>
      <c r="E75" s="13"/>
      <c r="F75" s="13"/>
      <c r="G75" s="6" t="s">
        <v>80</v>
      </c>
      <c r="H75" s="7" t="s">
        <v>18</v>
      </c>
      <c r="I75" s="8">
        <v>5</v>
      </c>
      <c r="J75" s="9" t="s">
        <v>237</v>
      </c>
      <c r="K75" s="10">
        <v>39</v>
      </c>
      <c r="L75" s="11">
        <v>38.89</v>
      </c>
      <c r="M75" s="12">
        <f t="shared" si="0"/>
        <v>38.863333333333337</v>
      </c>
      <c r="N75" s="12">
        <f t="shared" si="1"/>
        <v>194.31666666666669</v>
      </c>
    </row>
    <row r="76" spans="1:14" ht="35.25" customHeight="1">
      <c r="A76" s="13">
        <v>63</v>
      </c>
      <c r="B76" s="13"/>
      <c r="C76" s="13"/>
      <c r="D76" s="13"/>
      <c r="E76" s="13"/>
      <c r="F76" s="13"/>
      <c r="G76" s="6" t="s">
        <v>81</v>
      </c>
      <c r="H76" s="7" t="s">
        <v>18</v>
      </c>
      <c r="I76" s="8">
        <v>5</v>
      </c>
      <c r="J76" s="9" t="s">
        <v>238</v>
      </c>
      <c r="K76" s="10">
        <v>361.74</v>
      </c>
      <c r="L76" s="11">
        <v>361.73</v>
      </c>
      <c r="M76" s="12">
        <f t="shared" si="0"/>
        <v>361.73</v>
      </c>
      <c r="N76" s="12">
        <f t="shared" si="1"/>
        <v>1808.65</v>
      </c>
    </row>
    <row r="77" spans="1:14" ht="35.25" customHeight="1">
      <c r="A77" s="13">
        <v>64</v>
      </c>
      <c r="B77" s="13"/>
      <c r="C77" s="13"/>
      <c r="D77" s="13"/>
      <c r="E77" s="13"/>
      <c r="F77" s="13"/>
      <c r="G77" s="6" t="s">
        <v>82</v>
      </c>
      <c r="H77" s="7" t="s">
        <v>18</v>
      </c>
      <c r="I77" s="8">
        <v>23</v>
      </c>
      <c r="J77" s="9" t="s">
        <v>239</v>
      </c>
      <c r="K77" s="10">
        <v>117.37</v>
      </c>
      <c r="L77" s="11">
        <v>117.35</v>
      </c>
      <c r="M77" s="12">
        <f t="shared" si="0"/>
        <v>117.24000000000001</v>
      </c>
      <c r="N77" s="12">
        <f t="shared" si="1"/>
        <v>2696.5200000000004</v>
      </c>
    </row>
    <row r="78" spans="1:14" ht="35.25" customHeight="1">
      <c r="A78" s="13">
        <v>65</v>
      </c>
      <c r="B78" s="13"/>
      <c r="C78" s="13"/>
      <c r="D78" s="13"/>
      <c r="E78" s="13"/>
      <c r="F78" s="13"/>
      <c r="G78" s="6" t="s">
        <v>83</v>
      </c>
      <c r="H78" s="7" t="s">
        <v>18</v>
      </c>
      <c r="I78" s="8">
        <v>5</v>
      </c>
      <c r="J78" s="9" t="s">
        <v>240</v>
      </c>
      <c r="K78" s="10">
        <v>68.94</v>
      </c>
      <c r="L78" s="11">
        <v>68.87</v>
      </c>
      <c r="M78" s="12">
        <f t="shared" ref="M78:M141" si="2">(J78+K78+L78)/3</f>
        <v>68.739999999999995</v>
      </c>
      <c r="N78" s="12">
        <f t="shared" si="1"/>
        <v>343.7</v>
      </c>
    </row>
    <row r="79" spans="1:14" ht="35.25" customHeight="1">
      <c r="A79" s="13">
        <v>66</v>
      </c>
      <c r="B79" s="13"/>
      <c r="C79" s="13"/>
      <c r="D79" s="13"/>
      <c r="E79" s="13"/>
      <c r="F79" s="13"/>
      <c r="G79" s="6" t="s">
        <v>84</v>
      </c>
      <c r="H79" s="7" t="s">
        <v>18</v>
      </c>
      <c r="I79" s="8">
        <v>25</v>
      </c>
      <c r="J79" s="9" t="s">
        <v>241</v>
      </c>
      <c r="K79" s="10">
        <v>77.53</v>
      </c>
      <c r="L79" s="11">
        <v>77.52</v>
      </c>
      <c r="M79" s="12">
        <f t="shared" si="2"/>
        <v>77.516666666666666</v>
      </c>
      <c r="N79" s="12">
        <f t="shared" ref="N79:N142" si="3">M79*I79</f>
        <v>1937.9166666666667</v>
      </c>
    </row>
    <row r="80" spans="1:14" ht="35.25" customHeight="1">
      <c r="A80" s="13">
        <v>67</v>
      </c>
      <c r="B80" s="13"/>
      <c r="C80" s="13"/>
      <c r="D80" s="13"/>
      <c r="E80" s="13"/>
      <c r="F80" s="13"/>
      <c r="G80" s="6" t="s">
        <v>85</v>
      </c>
      <c r="H80" s="7" t="s">
        <v>18</v>
      </c>
      <c r="I80" s="8">
        <v>15</v>
      </c>
      <c r="J80" s="9" t="s">
        <v>242</v>
      </c>
      <c r="K80" s="10">
        <v>98.07</v>
      </c>
      <c r="L80" s="11">
        <v>98.07</v>
      </c>
      <c r="M80" s="12">
        <f t="shared" si="2"/>
        <v>98.066666666666663</v>
      </c>
      <c r="N80" s="12">
        <f t="shared" si="3"/>
        <v>1471</v>
      </c>
    </row>
    <row r="81" spans="1:14" ht="35.25" customHeight="1">
      <c r="A81" s="13">
        <v>68</v>
      </c>
      <c r="B81" s="13"/>
      <c r="C81" s="13"/>
      <c r="D81" s="13"/>
      <c r="E81" s="13"/>
      <c r="F81" s="13"/>
      <c r="G81" s="6" t="s">
        <v>86</v>
      </c>
      <c r="H81" s="7" t="s">
        <v>18</v>
      </c>
      <c r="I81" s="8">
        <v>50</v>
      </c>
      <c r="J81" s="9" t="s">
        <v>243</v>
      </c>
      <c r="K81" s="10">
        <v>73.48</v>
      </c>
      <c r="L81" s="11">
        <v>73.48</v>
      </c>
      <c r="M81" s="12">
        <f t="shared" si="2"/>
        <v>73.48</v>
      </c>
      <c r="N81" s="12">
        <f t="shared" si="3"/>
        <v>3674</v>
      </c>
    </row>
    <row r="82" spans="1:14" ht="35.25" customHeight="1">
      <c r="A82" s="13">
        <v>69</v>
      </c>
      <c r="B82" s="13"/>
      <c r="C82" s="13"/>
      <c r="D82" s="13"/>
      <c r="E82" s="13"/>
      <c r="F82" s="13"/>
      <c r="G82" s="6" t="s">
        <v>87</v>
      </c>
      <c r="H82" s="7" t="s">
        <v>18</v>
      </c>
      <c r="I82" s="8">
        <v>5</v>
      </c>
      <c r="J82" s="9" t="s">
        <v>244</v>
      </c>
      <c r="K82" s="10">
        <v>916.58</v>
      </c>
      <c r="L82" s="11">
        <v>911.78</v>
      </c>
      <c r="M82" s="12">
        <f t="shared" si="2"/>
        <v>912.63000000000011</v>
      </c>
      <c r="N82" s="12">
        <f t="shared" si="3"/>
        <v>4563.1500000000005</v>
      </c>
    </row>
    <row r="83" spans="1:14" ht="35.25" customHeight="1">
      <c r="A83" s="13">
        <v>70</v>
      </c>
      <c r="B83" s="13"/>
      <c r="C83" s="13"/>
      <c r="D83" s="13"/>
      <c r="E83" s="13"/>
      <c r="F83" s="13"/>
      <c r="G83" s="6" t="s">
        <v>88</v>
      </c>
      <c r="H83" s="7" t="s">
        <v>18</v>
      </c>
      <c r="I83" s="8">
        <v>35</v>
      </c>
      <c r="J83" s="9" t="s">
        <v>245</v>
      </c>
      <c r="K83" s="10">
        <v>347.88</v>
      </c>
      <c r="L83" s="11">
        <v>347.1</v>
      </c>
      <c r="M83" s="12">
        <f t="shared" si="2"/>
        <v>347.27666666666664</v>
      </c>
      <c r="N83" s="12">
        <f t="shared" si="3"/>
        <v>12154.683333333332</v>
      </c>
    </row>
    <row r="84" spans="1:14" ht="35.25" customHeight="1">
      <c r="A84" s="13">
        <v>71</v>
      </c>
      <c r="B84" s="13"/>
      <c r="C84" s="13"/>
      <c r="D84" s="13"/>
      <c r="E84" s="13"/>
      <c r="F84" s="13"/>
      <c r="G84" s="6" t="s">
        <v>89</v>
      </c>
      <c r="H84" s="7" t="s">
        <v>18</v>
      </c>
      <c r="I84" s="8">
        <v>40</v>
      </c>
      <c r="J84" s="9" t="s">
        <v>246</v>
      </c>
      <c r="K84" s="10">
        <v>345.68</v>
      </c>
      <c r="L84" s="11">
        <v>344.65</v>
      </c>
      <c r="M84" s="12">
        <f t="shared" si="2"/>
        <v>344.84333333333331</v>
      </c>
      <c r="N84" s="12">
        <f t="shared" si="3"/>
        <v>13793.733333333332</v>
      </c>
    </row>
    <row r="85" spans="1:14" ht="35.25" customHeight="1">
      <c r="A85" s="13">
        <v>72</v>
      </c>
      <c r="B85" s="13"/>
      <c r="C85" s="13"/>
      <c r="D85" s="13"/>
      <c r="E85" s="13"/>
      <c r="F85" s="13"/>
      <c r="G85" s="6" t="s">
        <v>90</v>
      </c>
      <c r="H85" s="7" t="s">
        <v>18</v>
      </c>
      <c r="I85" s="8">
        <v>35</v>
      </c>
      <c r="J85" s="9" t="s">
        <v>247</v>
      </c>
      <c r="K85" s="10">
        <v>318.97000000000003</v>
      </c>
      <c r="L85" s="11">
        <v>316.64</v>
      </c>
      <c r="M85" s="12">
        <f t="shared" si="2"/>
        <v>317.24333333333334</v>
      </c>
      <c r="N85" s="12">
        <f t="shared" si="3"/>
        <v>11103.516666666666</v>
      </c>
    </row>
    <row r="86" spans="1:14" ht="35.25" customHeight="1">
      <c r="A86" s="13">
        <v>73</v>
      </c>
      <c r="B86" s="13"/>
      <c r="C86" s="13"/>
      <c r="D86" s="13"/>
      <c r="E86" s="13"/>
      <c r="F86" s="13"/>
      <c r="G86" s="6" t="s">
        <v>91</v>
      </c>
      <c r="H86" s="7" t="s">
        <v>18</v>
      </c>
      <c r="I86" s="8">
        <v>10</v>
      </c>
      <c r="J86" s="9" t="s">
        <v>248</v>
      </c>
      <c r="K86" s="10">
        <v>164.15</v>
      </c>
      <c r="L86" s="11">
        <v>162.93</v>
      </c>
      <c r="M86" s="12">
        <f t="shared" si="2"/>
        <v>163.32333333333332</v>
      </c>
      <c r="N86" s="12">
        <f t="shared" si="3"/>
        <v>1633.2333333333331</v>
      </c>
    </row>
    <row r="87" spans="1:14" ht="35.25" customHeight="1">
      <c r="A87" s="13">
        <v>74</v>
      </c>
      <c r="B87" s="13"/>
      <c r="C87" s="13"/>
      <c r="D87" s="13"/>
      <c r="E87" s="13"/>
      <c r="F87" s="13"/>
      <c r="G87" s="6" t="s">
        <v>92</v>
      </c>
      <c r="H87" s="7" t="s">
        <v>18</v>
      </c>
      <c r="I87" s="8">
        <v>30</v>
      </c>
      <c r="J87" s="9" t="s">
        <v>249</v>
      </c>
      <c r="K87" s="10">
        <v>147.84</v>
      </c>
      <c r="L87" s="11">
        <v>147.5</v>
      </c>
      <c r="M87" s="12">
        <f t="shared" si="2"/>
        <v>147.28666666666666</v>
      </c>
      <c r="N87" s="12">
        <f t="shared" si="3"/>
        <v>4418.5999999999995</v>
      </c>
    </row>
    <row r="88" spans="1:14" ht="35.25" customHeight="1">
      <c r="A88" s="13">
        <v>75</v>
      </c>
      <c r="B88" s="13"/>
      <c r="C88" s="13"/>
      <c r="D88" s="13"/>
      <c r="E88" s="13"/>
      <c r="F88" s="13"/>
      <c r="G88" s="6" t="s">
        <v>93</v>
      </c>
      <c r="H88" s="7" t="s">
        <v>18</v>
      </c>
      <c r="I88" s="8">
        <v>5</v>
      </c>
      <c r="J88" s="9" t="s">
        <v>250</v>
      </c>
      <c r="K88" s="10">
        <v>111.3</v>
      </c>
      <c r="L88" s="11">
        <v>111.14</v>
      </c>
      <c r="M88" s="12">
        <f t="shared" si="2"/>
        <v>110.92333333333333</v>
      </c>
      <c r="N88" s="12">
        <f t="shared" si="3"/>
        <v>554.61666666666667</v>
      </c>
    </row>
    <row r="89" spans="1:14" ht="35.25" customHeight="1">
      <c r="A89" s="13">
        <v>76</v>
      </c>
      <c r="B89" s="13"/>
      <c r="C89" s="13"/>
      <c r="D89" s="13"/>
      <c r="E89" s="13"/>
      <c r="F89" s="13"/>
      <c r="G89" s="6" t="s">
        <v>94</v>
      </c>
      <c r="H89" s="7" t="s">
        <v>18</v>
      </c>
      <c r="I89" s="8">
        <v>3</v>
      </c>
      <c r="J89" s="9" t="s">
        <v>251</v>
      </c>
      <c r="K89" s="10">
        <v>123.64</v>
      </c>
      <c r="L89" s="11">
        <v>123.64</v>
      </c>
      <c r="M89" s="12">
        <f t="shared" si="2"/>
        <v>123.63666666666666</v>
      </c>
      <c r="N89" s="12">
        <f t="shared" si="3"/>
        <v>370.90999999999997</v>
      </c>
    </row>
    <row r="90" spans="1:14" ht="35.25" customHeight="1">
      <c r="A90" s="13">
        <v>77</v>
      </c>
      <c r="B90" s="13"/>
      <c r="C90" s="13"/>
      <c r="D90" s="13"/>
      <c r="E90" s="13"/>
      <c r="F90" s="13"/>
      <c r="G90" s="6" t="s">
        <v>95</v>
      </c>
      <c r="H90" s="7" t="s">
        <v>18</v>
      </c>
      <c r="I90" s="8">
        <v>30</v>
      </c>
      <c r="J90" s="9" t="s">
        <v>252</v>
      </c>
      <c r="K90" s="10">
        <v>835.86</v>
      </c>
      <c r="L90" s="11">
        <v>832.39</v>
      </c>
      <c r="M90" s="12">
        <f t="shared" si="2"/>
        <v>832.56</v>
      </c>
      <c r="N90" s="12">
        <f t="shared" si="3"/>
        <v>24976.799999999999</v>
      </c>
    </row>
    <row r="91" spans="1:14" ht="35.25" customHeight="1">
      <c r="A91" s="13">
        <v>78</v>
      </c>
      <c r="B91" s="13"/>
      <c r="C91" s="13"/>
      <c r="D91" s="13"/>
      <c r="E91" s="13"/>
      <c r="F91" s="13"/>
      <c r="G91" s="6" t="s">
        <v>96</v>
      </c>
      <c r="H91" s="7" t="s">
        <v>18</v>
      </c>
      <c r="I91" s="8">
        <v>2</v>
      </c>
      <c r="J91" s="9" t="s">
        <v>253</v>
      </c>
      <c r="K91" s="10">
        <v>2212.38</v>
      </c>
      <c r="L91" s="11">
        <v>2210.85</v>
      </c>
      <c r="M91" s="12">
        <f t="shared" si="2"/>
        <v>2206.1966666666667</v>
      </c>
      <c r="N91" s="12">
        <f t="shared" si="3"/>
        <v>4412.3933333333334</v>
      </c>
    </row>
    <row r="92" spans="1:14" ht="35.25" customHeight="1">
      <c r="A92" s="13">
        <v>79</v>
      </c>
      <c r="B92" s="13"/>
      <c r="C92" s="13"/>
      <c r="D92" s="13"/>
      <c r="E92" s="13"/>
      <c r="F92" s="13"/>
      <c r="G92" s="6" t="s">
        <v>97</v>
      </c>
      <c r="H92" s="7" t="s">
        <v>18</v>
      </c>
      <c r="I92" s="8">
        <v>5</v>
      </c>
      <c r="J92" s="9" t="s">
        <v>254</v>
      </c>
      <c r="K92" s="10">
        <v>58.59</v>
      </c>
      <c r="L92" s="11">
        <v>58.58</v>
      </c>
      <c r="M92" s="12">
        <f t="shared" si="2"/>
        <v>58.580000000000005</v>
      </c>
      <c r="N92" s="12">
        <f t="shared" si="3"/>
        <v>292.90000000000003</v>
      </c>
    </row>
    <row r="93" spans="1:14" ht="35.25" customHeight="1">
      <c r="A93" s="13">
        <v>80</v>
      </c>
      <c r="B93" s="13"/>
      <c r="C93" s="13"/>
      <c r="D93" s="13"/>
      <c r="E93" s="13"/>
      <c r="F93" s="13"/>
      <c r="G93" s="6" t="s">
        <v>98</v>
      </c>
      <c r="H93" s="7" t="s">
        <v>18</v>
      </c>
      <c r="I93" s="8">
        <v>2</v>
      </c>
      <c r="J93" s="9" t="s">
        <v>255</v>
      </c>
      <c r="K93" s="10">
        <v>31.64</v>
      </c>
      <c r="L93" s="11">
        <v>31.63</v>
      </c>
      <c r="M93" s="12">
        <f t="shared" si="2"/>
        <v>31.633333333333329</v>
      </c>
      <c r="N93" s="12">
        <f t="shared" si="3"/>
        <v>63.266666666666659</v>
      </c>
    </row>
    <row r="94" spans="1:14" ht="35.25" customHeight="1">
      <c r="A94" s="13">
        <v>81</v>
      </c>
      <c r="B94" s="13"/>
      <c r="C94" s="13"/>
      <c r="D94" s="13"/>
      <c r="E94" s="13"/>
      <c r="F94" s="13"/>
      <c r="G94" s="6" t="s">
        <v>75</v>
      </c>
      <c r="H94" s="7" t="s">
        <v>18</v>
      </c>
      <c r="I94" s="8">
        <v>2</v>
      </c>
      <c r="J94" s="9" t="s">
        <v>256</v>
      </c>
      <c r="K94" s="10">
        <v>37.619999999999997</v>
      </c>
      <c r="L94" s="11">
        <v>37.619999999999997</v>
      </c>
      <c r="M94" s="12">
        <f t="shared" si="2"/>
        <v>37.616666666666667</v>
      </c>
      <c r="N94" s="12">
        <f t="shared" si="3"/>
        <v>75.233333333333334</v>
      </c>
    </row>
    <row r="95" spans="1:14" ht="35.25" customHeight="1">
      <c r="A95" s="13">
        <v>82</v>
      </c>
      <c r="B95" s="13"/>
      <c r="C95" s="13"/>
      <c r="D95" s="13"/>
      <c r="E95" s="13"/>
      <c r="F95" s="13"/>
      <c r="G95" s="6" t="s">
        <v>99</v>
      </c>
      <c r="H95" s="7" t="s">
        <v>18</v>
      </c>
      <c r="I95" s="8">
        <v>30</v>
      </c>
      <c r="J95" s="9" t="s">
        <v>257</v>
      </c>
      <c r="K95" s="10">
        <v>2332.9299999999998</v>
      </c>
      <c r="L95" s="11">
        <v>2327.19</v>
      </c>
      <c r="M95" s="12">
        <f t="shared" si="2"/>
        <v>2325.0333333333333</v>
      </c>
      <c r="N95" s="12">
        <f t="shared" si="3"/>
        <v>69751</v>
      </c>
    </row>
    <row r="96" spans="1:14" ht="35.25" customHeight="1">
      <c r="A96" s="13">
        <v>83</v>
      </c>
      <c r="B96" s="13"/>
      <c r="C96" s="13"/>
      <c r="D96" s="13"/>
      <c r="E96" s="13"/>
      <c r="F96" s="13"/>
      <c r="G96" s="6" t="s">
        <v>100</v>
      </c>
      <c r="H96" s="7" t="s">
        <v>18</v>
      </c>
      <c r="I96" s="8">
        <v>30</v>
      </c>
      <c r="J96" s="9" t="s">
        <v>258</v>
      </c>
      <c r="K96" s="10">
        <v>84.5</v>
      </c>
      <c r="L96" s="11">
        <v>84.31</v>
      </c>
      <c r="M96" s="12">
        <f t="shared" si="2"/>
        <v>84.22</v>
      </c>
      <c r="N96" s="12">
        <f t="shared" si="3"/>
        <v>2526.6</v>
      </c>
    </row>
    <row r="97" spans="1:14" ht="35.25" customHeight="1">
      <c r="A97" s="13">
        <v>84</v>
      </c>
      <c r="B97" s="13"/>
      <c r="C97" s="13"/>
      <c r="D97" s="13"/>
      <c r="E97" s="13"/>
      <c r="F97" s="13"/>
      <c r="G97" s="6" t="s">
        <v>101</v>
      </c>
      <c r="H97" s="7" t="s">
        <v>18</v>
      </c>
      <c r="I97" s="8">
        <v>5</v>
      </c>
      <c r="J97" s="9" t="s">
        <v>259</v>
      </c>
      <c r="K97" s="10">
        <v>298.58</v>
      </c>
      <c r="L97" s="11">
        <v>296.72000000000003</v>
      </c>
      <c r="M97" s="12">
        <f t="shared" si="2"/>
        <v>297.19666666666666</v>
      </c>
      <c r="N97" s="12">
        <f t="shared" si="3"/>
        <v>1485.9833333333333</v>
      </c>
    </row>
    <row r="98" spans="1:14" ht="35.25" customHeight="1">
      <c r="A98" s="13">
        <v>85</v>
      </c>
      <c r="B98" s="13"/>
      <c r="C98" s="13"/>
      <c r="D98" s="13"/>
      <c r="E98" s="13"/>
      <c r="F98" s="13"/>
      <c r="G98" s="6" t="s">
        <v>102</v>
      </c>
      <c r="H98" s="7" t="s">
        <v>18</v>
      </c>
      <c r="I98" s="8">
        <v>50</v>
      </c>
      <c r="J98" s="9" t="s">
        <v>260</v>
      </c>
      <c r="K98" s="10">
        <v>98.33</v>
      </c>
      <c r="L98" s="11">
        <v>98.33</v>
      </c>
      <c r="M98" s="12">
        <f t="shared" si="2"/>
        <v>98.33</v>
      </c>
      <c r="N98" s="12">
        <f t="shared" si="3"/>
        <v>4916.5</v>
      </c>
    </row>
    <row r="99" spans="1:14" ht="35.25" customHeight="1">
      <c r="A99" s="13">
        <v>86</v>
      </c>
      <c r="B99" s="13"/>
      <c r="C99" s="13"/>
      <c r="D99" s="13"/>
      <c r="E99" s="13"/>
      <c r="F99" s="13"/>
      <c r="G99" s="6" t="s">
        <v>103</v>
      </c>
      <c r="H99" s="7" t="s">
        <v>18</v>
      </c>
      <c r="I99" s="8">
        <v>4</v>
      </c>
      <c r="J99" s="9" t="s">
        <v>261</v>
      </c>
      <c r="K99" s="10">
        <v>72.45</v>
      </c>
      <c r="L99" s="11">
        <v>72.45</v>
      </c>
      <c r="M99" s="12">
        <f t="shared" si="2"/>
        <v>72.446666666666658</v>
      </c>
      <c r="N99" s="12">
        <f t="shared" si="3"/>
        <v>289.78666666666663</v>
      </c>
    </row>
    <row r="100" spans="1:14" ht="35.25" customHeight="1">
      <c r="A100" s="13">
        <v>87</v>
      </c>
      <c r="B100" s="13"/>
      <c r="C100" s="13"/>
      <c r="D100" s="13"/>
      <c r="E100" s="13"/>
      <c r="F100" s="13"/>
      <c r="G100" s="6" t="s">
        <v>104</v>
      </c>
      <c r="H100" s="7" t="s">
        <v>18</v>
      </c>
      <c r="I100" s="8">
        <v>4</v>
      </c>
      <c r="J100" s="9" t="s">
        <v>262</v>
      </c>
      <c r="K100" s="10">
        <v>228.78</v>
      </c>
      <c r="L100" s="11">
        <v>227.46</v>
      </c>
      <c r="M100" s="12">
        <f t="shared" si="2"/>
        <v>227.66</v>
      </c>
      <c r="N100" s="12">
        <f t="shared" si="3"/>
        <v>910.64</v>
      </c>
    </row>
    <row r="101" spans="1:14" ht="35.25" customHeight="1">
      <c r="A101" s="13">
        <v>88</v>
      </c>
      <c r="B101" s="13"/>
      <c r="C101" s="13"/>
      <c r="D101" s="13"/>
      <c r="E101" s="13"/>
      <c r="F101" s="13"/>
      <c r="G101" s="6" t="s">
        <v>105</v>
      </c>
      <c r="H101" s="7" t="s">
        <v>18</v>
      </c>
      <c r="I101" s="8">
        <v>50</v>
      </c>
      <c r="J101" s="9" t="s">
        <v>263</v>
      </c>
      <c r="K101" s="10">
        <v>182</v>
      </c>
      <c r="L101" s="11">
        <v>181.76</v>
      </c>
      <c r="M101" s="12">
        <f t="shared" si="2"/>
        <v>181.75333333333333</v>
      </c>
      <c r="N101" s="12">
        <f t="shared" si="3"/>
        <v>9087.6666666666661</v>
      </c>
    </row>
    <row r="102" spans="1:14" ht="35.25" customHeight="1">
      <c r="A102" s="13">
        <v>89</v>
      </c>
      <c r="B102" s="13"/>
      <c r="C102" s="13"/>
      <c r="D102" s="13"/>
      <c r="E102" s="13"/>
      <c r="F102" s="13"/>
      <c r="G102" s="6" t="s">
        <v>106</v>
      </c>
      <c r="H102" s="7" t="s">
        <v>18</v>
      </c>
      <c r="I102" s="8">
        <v>20</v>
      </c>
      <c r="J102" s="9" t="s">
        <v>264</v>
      </c>
      <c r="K102" s="10">
        <v>81.510000000000005</v>
      </c>
      <c r="L102" s="11">
        <v>81.2</v>
      </c>
      <c r="M102" s="12">
        <f t="shared" si="2"/>
        <v>81.196666666666658</v>
      </c>
      <c r="N102" s="12">
        <f t="shared" si="3"/>
        <v>1623.9333333333332</v>
      </c>
    </row>
    <row r="103" spans="1:14" ht="35.25" customHeight="1">
      <c r="A103" s="13">
        <v>90</v>
      </c>
      <c r="B103" s="13"/>
      <c r="C103" s="13"/>
      <c r="D103" s="13"/>
      <c r="E103" s="13"/>
      <c r="F103" s="13"/>
      <c r="G103" s="6" t="s">
        <v>107</v>
      </c>
      <c r="H103" s="7" t="s">
        <v>18</v>
      </c>
      <c r="I103" s="8">
        <v>5</v>
      </c>
      <c r="J103" s="9" t="s">
        <v>265</v>
      </c>
      <c r="K103" s="10">
        <v>134.72999999999999</v>
      </c>
      <c r="L103" s="11">
        <v>134.35</v>
      </c>
      <c r="M103" s="12">
        <f t="shared" si="2"/>
        <v>134.26</v>
      </c>
      <c r="N103" s="12">
        <f t="shared" si="3"/>
        <v>671.3</v>
      </c>
    </row>
    <row r="104" spans="1:14" ht="35.25" customHeight="1">
      <c r="A104" s="13">
        <v>91</v>
      </c>
      <c r="B104" s="13"/>
      <c r="C104" s="13"/>
      <c r="D104" s="13"/>
      <c r="E104" s="13"/>
      <c r="F104" s="13"/>
      <c r="G104" s="6" t="s">
        <v>108</v>
      </c>
      <c r="H104" s="7" t="s">
        <v>18</v>
      </c>
      <c r="I104" s="8">
        <v>25</v>
      </c>
      <c r="J104" s="9" t="s">
        <v>266</v>
      </c>
      <c r="K104" s="10">
        <v>100.1</v>
      </c>
      <c r="L104" s="11">
        <v>100</v>
      </c>
      <c r="M104" s="12">
        <f t="shared" si="2"/>
        <v>99.81</v>
      </c>
      <c r="N104" s="12">
        <f t="shared" si="3"/>
        <v>2495.25</v>
      </c>
    </row>
    <row r="105" spans="1:14" ht="35.25" customHeight="1">
      <c r="A105" s="13">
        <v>92</v>
      </c>
      <c r="B105" s="13"/>
      <c r="C105" s="13"/>
      <c r="D105" s="13"/>
      <c r="E105" s="13"/>
      <c r="F105" s="13"/>
      <c r="G105" s="6" t="s">
        <v>48</v>
      </c>
      <c r="H105" s="7" t="s">
        <v>18</v>
      </c>
      <c r="I105" s="8">
        <v>2</v>
      </c>
      <c r="J105" s="9" t="s">
        <v>205</v>
      </c>
      <c r="K105" s="10">
        <v>232.11</v>
      </c>
      <c r="L105" s="11">
        <v>232.1</v>
      </c>
      <c r="M105" s="12">
        <f t="shared" si="2"/>
        <v>232.10000000000002</v>
      </c>
      <c r="N105" s="12">
        <f t="shared" si="3"/>
        <v>464.20000000000005</v>
      </c>
    </row>
    <row r="106" spans="1:14" ht="35.25" customHeight="1">
      <c r="A106" s="13">
        <v>93</v>
      </c>
      <c r="B106" s="13"/>
      <c r="C106" s="13"/>
      <c r="D106" s="13"/>
      <c r="E106" s="13"/>
      <c r="F106" s="13"/>
      <c r="G106" s="6" t="s">
        <v>109</v>
      </c>
      <c r="H106" s="7" t="s">
        <v>18</v>
      </c>
      <c r="I106" s="8">
        <v>5</v>
      </c>
      <c r="J106" s="9" t="s">
        <v>267</v>
      </c>
      <c r="K106" s="10">
        <v>54.6</v>
      </c>
      <c r="L106" s="11">
        <v>54.45</v>
      </c>
      <c r="M106" s="12">
        <f t="shared" si="2"/>
        <v>54.410000000000004</v>
      </c>
      <c r="N106" s="12">
        <f t="shared" si="3"/>
        <v>272.05</v>
      </c>
    </row>
    <row r="107" spans="1:14" ht="35.25" customHeight="1">
      <c r="A107" s="13">
        <v>94</v>
      </c>
      <c r="B107" s="13"/>
      <c r="C107" s="13"/>
      <c r="D107" s="13"/>
      <c r="E107" s="13"/>
      <c r="F107" s="13"/>
      <c r="G107" s="6" t="s">
        <v>110</v>
      </c>
      <c r="H107" s="7" t="s">
        <v>18</v>
      </c>
      <c r="I107" s="8">
        <v>5</v>
      </c>
      <c r="J107" s="9" t="s">
        <v>268</v>
      </c>
      <c r="K107" s="10">
        <v>684.92</v>
      </c>
      <c r="L107" s="11">
        <v>681.02</v>
      </c>
      <c r="M107" s="12">
        <f t="shared" si="2"/>
        <v>681.86333333333334</v>
      </c>
      <c r="N107" s="12">
        <f t="shared" si="3"/>
        <v>3409.3166666666666</v>
      </c>
    </row>
    <row r="108" spans="1:14" ht="35.25" customHeight="1">
      <c r="A108" s="13">
        <v>95</v>
      </c>
      <c r="B108" s="13"/>
      <c r="C108" s="13"/>
      <c r="D108" s="13"/>
      <c r="E108" s="13"/>
      <c r="F108" s="13"/>
      <c r="G108" s="6" t="s">
        <v>111</v>
      </c>
      <c r="H108" s="7" t="s">
        <v>18</v>
      </c>
      <c r="I108" s="8">
        <v>18</v>
      </c>
      <c r="J108" s="9" t="s">
        <v>269</v>
      </c>
      <c r="K108" s="10">
        <v>982.8</v>
      </c>
      <c r="L108" s="11">
        <v>982.04</v>
      </c>
      <c r="M108" s="12">
        <f t="shared" si="2"/>
        <v>980.02666666666664</v>
      </c>
      <c r="N108" s="12">
        <f t="shared" si="3"/>
        <v>17640.48</v>
      </c>
    </row>
    <row r="109" spans="1:14" ht="35.25" customHeight="1">
      <c r="A109" s="13">
        <v>96</v>
      </c>
      <c r="B109" s="13"/>
      <c r="C109" s="13"/>
      <c r="D109" s="13"/>
      <c r="E109" s="13"/>
      <c r="F109" s="13"/>
      <c r="G109" s="6" t="s">
        <v>112</v>
      </c>
      <c r="H109" s="7" t="s">
        <v>18</v>
      </c>
      <c r="I109" s="8">
        <v>1</v>
      </c>
      <c r="J109" s="9" t="s">
        <v>270</v>
      </c>
      <c r="K109" s="10">
        <v>208.19</v>
      </c>
      <c r="L109" s="11">
        <v>208.19</v>
      </c>
      <c r="M109" s="12">
        <f t="shared" si="2"/>
        <v>208.18666666666664</v>
      </c>
      <c r="N109" s="12">
        <f t="shared" si="3"/>
        <v>208.18666666666664</v>
      </c>
    </row>
    <row r="110" spans="1:14" ht="35.25" customHeight="1">
      <c r="A110" s="13">
        <v>97</v>
      </c>
      <c r="B110" s="13"/>
      <c r="C110" s="13"/>
      <c r="D110" s="13"/>
      <c r="E110" s="13"/>
      <c r="F110" s="13"/>
      <c r="G110" s="6" t="s">
        <v>113</v>
      </c>
      <c r="H110" s="7" t="s">
        <v>18</v>
      </c>
      <c r="I110" s="8">
        <v>50</v>
      </c>
      <c r="J110" s="9" t="s">
        <v>271</v>
      </c>
      <c r="K110" s="10">
        <v>64.11</v>
      </c>
      <c r="L110" s="11">
        <v>64.11</v>
      </c>
      <c r="M110" s="12">
        <f t="shared" si="2"/>
        <v>64.106666666666669</v>
      </c>
      <c r="N110" s="12">
        <f t="shared" si="3"/>
        <v>3205.3333333333335</v>
      </c>
    </row>
    <row r="111" spans="1:14" ht="35.25" customHeight="1">
      <c r="A111" s="13">
        <v>98</v>
      </c>
      <c r="B111" s="13"/>
      <c r="C111" s="13"/>
      <c r="D111" s="13"/>
      <c r="E111" s="13"/>
      <c r="F111" s="13"/>
      <c r="G111" s="6" t="s">
        <v>114</v>
      </c>
      <c r="H111" s="7" t="s">
        <v>18</v>
      </c>
      <c r="I111" s="8">
        <v>20</v>
      </c>
      <c r="J111" s="9" t="s">
        <v>272</v>
      </c>
      <c r="K111" s="10">
        <v>1262.8699999999999</v>
      </c>
      <c r="L111" s="11">
        <v>1261.48</v>
      </c>
      <c r="M111" s="12">
        <f t="shared" si="2"/>
        <v>1259.95</v>
      </c>
      <c r="N111" s="12">
        <f t="shared" si="3"/>
        <v>25199</v>
      </c>
    </row>
    <row r="112" spans="1:14" ht="35.25" customHeight="1">
      <c r="A112" s="13">
        <v>99</v>
      </c>
      <c r="B112" s="13"/>
      <c r="C112" s="13"/>
      <c r="D112" s="13"/>
      <c r="E112" s="13"/>
      <c r="F112" s="13"/>
      <c r="G112" s="6" t="s">
        <v>115</v>
      </c>
      <c r="H112" s="7" t="s">
        <v>18</v>
      </c>
      <c r="I112" s="8">
        <v>5</v>
      </c>
      <c r="J112" s="9" t="s">
        <v>273</v>
      </c>
      <c r="K112" s="10">
        <v>81.900000000000006</v>
      </c>
      <c r="L112" s="11">
        <v>81.88</v>
      </c>
      <c r="M112" s="12">
        <f t="shared" si="2"/>
        <v>81.683333333333337</v>
      </c>
      <c r="N112" s="12">
        <f t="shared" si="3"/>
        <v>408.41666666666669</v>
      </c>
    </row>
    <row r="113" spans="1:14" ht="35.25" customHeight="1">
      <c r="A113" s="13">
        <v>100</v>
      </c>
      <c r="B113" s="13"/>
      <c r="C113" s="13"/>
      <c r="D113" s="13"/>
      <c r="E113" s="13"/>
      <c r="F113" s="13"/>
      <c r="G113" s="6" t="s">
        <v>116</v>
      </c>
      <c r="H113" s="7" t="s">
        <v>18</v>
      </c>
      <c r="I113" s="8">
        <v>1</v>
      </c>
      <c r="J113" s="9" t="s">
        <v>274</v>
      </c>
      <c r="K113" s="10">
        <v>172.48</v>
      </c>
      <c r="L113" s="11">
        <v>172.48</v>
      </c>
      <c r="M113" s="12">
        <f t="shared" si="2"/>
        <v>172.47666666666666</v>
      </c>
      <c r="N113" s="12">
        <f t="shared" si="3"/>
        <v>172.47666666666666</v>
      </c>
    </row>
    <row r="114" spans="1:14" ht="35.25" customHeight="1">
      <c r="A114" s="13">
        <v>101</v>
      </c>
      <c r="B114" s="13"/>
      <c r="C114" s="13"/>
      <c r="D114" s="13"/>
      <c r="E114" s="13"/>
      <c r="F114" s="13"/>
      <c r="G114" s="6" t="s">
        <v>117</v>
      </c>
      <c r="H114" s="7" t="s">
        <v>18</v>
      </c>
      <c r="I114" s="8">
        <v>10</v>
      </c>
      <c r="J114" s="9" t="s">
        <v>275</v>
      </c>
      <c r="K114" s="10">
        <v>128.85</v>
      </c>
      <c r="L114" s="11">
        <v>128.85</v>
      </c>
      <c r="M114" s="12">
        <f t="shared" si="2"/>
        <v>128.84666666666666</v>
      </c>
      <c r="N114" s="12">
        <f t="shared" si="3"/>
        <v>1288.4666666666667</v>
      </c>
    </row>
    <row r="115" spans="1:14" ht="35.25" customHeight="1">
      <c r="A115" s="13">
        <v>102</v>
      </c>
      <c r="B115" s="13"/>
      <c r="C115" s="13"/>
      <c r="D115" s="13"/>
      <c r="E115" s="13"/>
      <c r="F115" s="13"/>
      <c r="G115" s="6" t="s">
        <v>118</v>
      </c>
      <c r="H115" s="7" t="s">
        <v>18</v>
      </c>
      <c r="I115" s="8">
        <v>5</v>
      </c>
      <c r="J115" s="9" t="s">
        <v>276</v>
      </c>
      <c r="K115" s="10">
        <v>38.65</v>
      </c>
      <c r="L115" s="11">
        <v>38.65</v>
      </c>
      <c r="M115" s="12">
        <f t="shared" si="2"/>
        <v>38.646666666666668</v>
      </c>
      <c r="N115" s="12">
        <f t="shared" si="3"/>
        <v>193.23333333333335</v>
      </c>
    </row>
    <row r="116" spans="1:14" ht="35.25" customHeight="1">
      <c r="A116" s="13">
        <v>103</v>
      </c>
      <c r="B116" s="13"/>
      <c r="C116" s="13"/>
      <c r="D116" s="13"/>
      <c r="E116" s="13"/>
      <c r="F116" s="13"/>
      <c r="G116" s="6" t="s">
        <v>119</v>
      </c>
      <c r="H116" s="7" t="s">
        <v>18</v>
      </c>
      <c r="I116" s="8">
        <v>50</v>
      </c>
      <c r="J116" s="9" t="s">
        <v>277</v>
      </c>
      <c r="K116" s="10">
        <v>32.07</v>
      </c>
      <c r="L116" s="11">
        <v>32.07</v>
      </c>
      <c r="M116" s="12">
        <f t="shared" si="2"/>
        <v>32.066666666666663</v>
      </c>
      <c r="N116" s="12">
        <f t="shared" si="3"/>
        <v>1603.333333333333</v>
      </c>
    </row>
    <row r="117" spans="1:14" ht="35.25" customHeight="1">
      <c r="A117" s="13">
        <v>104</v>
      </c>
      <c r="B117" s="13"/>
      <c r="C117" s="13"/>
      <c r="D117" s="13"/>
      <c r="E117" s="13"/>
      <c r="F117" s="13"/>
      <c r="G117" s="6" t="s">
        <v>120</v>
      </c>
      <c r="H117" s="7" t="s">
        <v>18</v>
      </c>
      <c r="I117" s="8">
        <v>110</v>
      </c>
      <c r="J117" s="9" t="s">
        <v>278</v>
      </c>
      <c r="K117" s="10">
        <v>11.53</v>
      </c>
      <c r="L117" s="11">
        <v>11.52</v>
      </c>
      <c r="M117" s="12">
        <f t="shared" si="2"/>
        <v>11.523333333333332</v>
      </c>
      <c r="N117" s="12">
        <f t="shared" si="3"/>
        <v>1267.5666666666664</v>
      </c>
    </row>
    <row r="118" spans="1:14" ht="35.25" customHeight="1">
      <c r="A118" s="13">
        <v>105</v>
      </c>
      <c r="B118" s="13"/>
      <c r="C118" s="13"/>
      <c r="D118" s="13"/>
      <c r="E118" s="13"/>
      <c r="F118" s="13"/>
      <c r="G118" s="6" t="s">
        <v>121</v>
      </c>
      <c r="H118" s="7" t="s">
        <v>18</v>
      </c>
      <c r="I118" s="8">
        <v>30</v>
      </c>
      <c r="J118" s="9" t="s">
        <v>279</v>
      </c>
      <c r="K118" s="10">
        <v>39.270000000000003</v>
      </c>
      <c r="L118" s="11">
        <v>39.270000000000003</v>
      </c>
      <c r="M118" s="12">
        <f t="shared" si="2"/>
        <v>39.266666666666673</v>
      </c>
      <c r="N118" s="12">
        <f t="shared" si="3"/>
        <v>1178.0000000000002</v>
      </c>
    </row>
    <row r="119" spans="1:14" ht="35.25" customHeight="1">
      <c r="A119" s="13">
        <v>106</v>
      </c>
      <c r="B119" s="13"/>
      <c r="C119" s="13"/>
      <c r="D119" s="13"/>
      <c r="E119" s="13"/>
      <c r="F119" s="13"/>
      <c r="G119" s="6" t="s">
        <v>122</v>
      </c>
      <c r="H119" s="7" t="s">
        <v>18</v>
      </c>
      <c r="I119" s="8">
        <v>10</v>
      </c>
      <c r="J119" s="9" t="s">
        <v>280</v>
      </c>
      <c r="K119" s="10">
        <v>45.5</v>
      </c>
      <c r="L119" s="11">
        <v>45.19</v>
      </c>
      <c r="M119" s="12">
        <f t="shared" si="2"/>
        <v>45.28</v>
      </c>
      <c r="N119" s="12">
        <f t="shared" si="3"/>
        <v>452.8</v>
      </c>
    </row>
    <row r="120" spans="1:14" ht="35.25" customHeight="1">
      <c r="A120" s="13">
        <v>107</v>
      </c>
      <c r="B120" s="13"/>
      <c r="C120" s="13"/>
      <c r="D120" s="13"/>
      <c r="E120" s="13"/>
      <c r="F120" s="13"/>
      <c r="G120" s="6" t="s">
        <v>123</v>
      </c>
      <c r="H120" s="7" t="s">
        <v>18</v>
      </c>
      <c r="I120" s="8">
        <v>100</v>
      </c>
      <c r="J120" s="9" t="s">
        <v>281</v>
      </c>
      <c r="K120" s="10">
        <v>100.07</v>
      </c>
      <c r="L120" s="11">
        <v>100.07</v>
      </c>
      <c r="M120" s="12">
        <f t="shared" si="2"/>
        <v>100.06666666666666</v>
      </c>
      <c r="N120" s="12">
        <f t="shared" si="3"/>
        <v>10006.666666666666</v>
      </c>
    </row>
    <row r="121" spans="1:14" ht="35.25" customHeight="1">
      <c r="A121" s="13">
        <v>108</v>
      </c>
      <c r="B121" s="13"/>
      <c r="C121" s="13"/>
      <c r="D121" s="13"/>
      <c r="E121" s="13"/>
      <c r="F121" s="13"/>
      <c r="G121" s="6" t="s">
        <v>124</v>
      </c>
      <c r="H121" s="7" t="s">
        <v>18</v>
      </c>
      <c r="I121" s="8">
        <v>10</v>
      </c>
      <c r="J121" s="9" t="s">
        <v>282</v>
      </c>
      <c r="K121" s="10">
        <v>23.17</v>
      </c>
      <c r="L121" s="11">
        <v>23.17</v>
      </c>
      <c r="M121" s="12">
        <f t="shared" si="2"/>
        <v>23.166666666666668</v>
      </c>
      <c r="N121" s="12">
        <f t="shared" si="3"/>
        <v>231.66666666666669</v>
      </c>
    </row>
    <row r="122" spans="1:14" ht="35.25" customHeight="1">
      <c r="A122" s="13">
        <v>109</v>
      </c>
      <c r="B122" s="13"/>
      <c r="C122" s="13"/>
      <c r="D122" s="13"/>
      <c r="E122" s="13"/>
      <c r="F122" s="13"/>
      <c r="G122" s="6" t="s">
        <v>125</v>
      </c>
      <c r="H122" s="7" t="s">
        <v>18</v>
      </c>
      <c r="I122" s="8">
        <v>3</v>
      </c>
      <c r="J122" s="9" t="s">
        <v>283</v>
      </c>
      <c r="K122" s="10">
        <v>142.91</v>
      </c>
      <c r="L122" s="11">
        <v>142.91</v>
      </c>
      <c r="M122" s="12">
        <f t="shared" si="2"/>
        <v>142.90666666666667</v>
      </c>
      <c r="N122" s="12">
        <f t="shared" si="3"/>
        <v>428.72</v>
      </c>
    </row>
    <row r="123" spans="1:14" ht="35.25" customHeight="1">
      <c r="A123" s="13">
        <v>110</v>
      </c>
      <c r="B123" s="13"/>
      <c r="C123" s="13"/>
      <c r="D123" s="13"/>
      <c r="E123" s="13"/>
      <c r="F123" s="13"/>
      <c r="G123" s="6" t="s">
        <v>126</v>
      </c>
      <c r="H123" s="7" t="s">
        <v>18</v>
      </c>
      <c r="I123" s="8">
        <v>3</v>
      </c>
      <c r="J123" s="9" t="s">
        <v>284</v>
      </c>
      <c r="K123" s="10">
        <v>448.05</v>
      </c>
      <c r="L123" s="11">
        <v>444.98</v>
      </c>
      <c r="M123" s="12">
        <f t="shared" si="2"/>
        <v>445.87666666666672</v>
      </c>
      <c r="N123" s="12">
        <f t="shared" si="3"/>
        <v>1337.63</v>
      </c>
    </row>
    <row r="124" spans="1:14" ht="35.25" customHeight="1">
      <c r="A124" s="13">
        <v>111</v>
      </c>
      <c r="B124" s="13"/>
      <c r="C124" s="13"/>
      <c r="D124" s="13"/>
      <c r="E124" s="13"/>
      <c r="F124" s="13"/>
      <c r="G124" s="6" t="s">
        <v>127</v>
      </c>
      <c r="H124" s="7" t="s">
        <v>18</v>
      </c>
      <c r="I124" s="8">
        <v>5</v>
      </c>
      <c r="J124" s="9" t="s">
        <v>285</v>
      </c>
      <c r="K124" s="10">
        <v>208.65</v>
      </c>
      <c r="L124" s="11">
        <v>208.3</v>
      </c>
      <c r="M124" s="12">
        <f t="shared" si="2"/>
        <v>208</v>
      </c>
      <c r="N124" s="12">
        <f t="shared" si="3"/>
        <v>1040</v>
      </c>
    </row>
    <row r="125" spans="1:14" ht="35.25" customHeight="1">
      <c r="A125" s="13">
        <v>112</v>
      </c>
      <c r="B125" s="13"/>
      <c r="C125" s="13"/>
      <c r="D125" s="13"/>
      <c r="E125" s="13"/>
      <c r="F125" s="13"/>
      <c r="G125" s="6" t="s">
        <v>128</v>
      </c>
      <c r="H125" s="7" t="s">
        <v>18</v>
      </c>
      <c r="I125" s="8">
        <v>25</v>
      </c>
      <c r="J125" s="9" t="s">
        <v>286</v>
      </c>
      <c r="K125" s="10">
        <v>136.15</v>
      </c>
      <c r="L125" s="11">
        <v>136.13</v>
      </c>
      <c r="M125" s="12">
        <f t="shared" si="2"/>
        <v>136.12666666666667</v>
      </c>
      <c r="N125" s="12">
        <f t="shared" si="3"/>
        <v>3403.1666666666665</v>
      </c>
    </row>
    <row r="126" spans="1:14" ht="35.25" customHeight="1">
      <c r="A126" s="13">
        <v>113</v>
      </c>
      <c r="B126" s="13"/>
      <c r="C126" s="13"/>
      <c r="D126" s="13"/>
      <c r="E126" s="13"/>
      <c r="F126" s="13"/>
      <c r="G126" s="6" t="s">
        <v>129</v>
      </c>
      <c r="H126" s="7" t="s">
        <v>18</v>
      </c>
      <c r="I126" s="8">
        <v>2</v>
      </c>
      <c r="J126" s="9" t="s">
        <v>287</v>
      </c>
      <c r="K126" s="10">
        <v>196.34</v>
      </c>
      <c r="L126" s="11">
        <v>196.33</v>
      </c>
      <c r="M126" s="12">
        <f t="shared" si="2"/>
        <v>196.33</v>
      </c>
      <c r="N126" s="12">
        <f t="shared" si="3"/>
        <v>392.66</v>
      </c>
    </row>
    <row r="127" spans="1:14" ht="35.25" customHeight="1">
      <c r="A127" s="13">
        <v>114</v>
      </c>
      <c r="B127" s="13"/>
      <c r="C127" s="13"/>
      <c r="D127" s="13"/>
      <c r="E127" s="13"/>
      <c r="F127" s="13"/>
      <c r="G127" s="6" t="s">
        <v>130</v>
      </c>
      <c r="H127" s="7" t="s">
        <v>18</v>
      </c>
      <c r="I127" s="8">
        <v>15</v>
      </c>
      <c r="J127" s="9" t="s">
        <v>288</v>
      </c>
      <c r="K127" s="10">
        <v>87.79</v>
      </c>
      <c r="L127" s="11">
        <v>87.77</v>
      </c>
      <c r="M127" s="12">
        <f t="shared" si="2"/>
        <v>87.773333333333326</v>
      </c>
      <c r="N127" s="12">
        <f t="shared" si="3"/>
        <v>1316.6</v>
      </c>
    </row>
    <row r="128" spans="1:14" ht="35.25" customHeight="1">
      <c r="A128" s="13">
        <v>115</v>
      </c>
      <c r="B128" s="13"/>
      <c r="C128" s="13"/>
      <c r="D128" s="13"/>
      <c r="E128" s="13"/>
      <c r="F128" s="13"/>
      <c r="G128" s="6" t="s">
        <v>131</v>
      </c>
      <c r="H128" s="7" t="s">
        <v>18</v>
      </c>
      <c r="I128" s="8">
        <v>1</v>
      </c>
      <c r="J128" s="9" t="s">
        <v>289</v>
      </c>
      <c r="K128" s="10">
        <v>4186.8599999999997</v>
      </c>
      <c r="L128" s="11">
        <v>4181.88</v>
      </c>
      <c r="M128" s="12">
        <f t="shared" si="2"/>
        <v>4183.0800000000008</v>
      </c>
      <c r="N128" s="12">
        <f t="shared" si="3"/>
        <v>4183.0800000000008</v>
      </c>
    </row>
    <row r="129" spans="1:14" ht="35.25" customHeight="1">
      <c r="A129" s="13">
        <v>116</v>
      </c>
      <c r="B129" s="13"/>
      <c r="C129" s="13"/>
      <c r="D129" s="13"/>
      <c r="E129" s="13"/>
      <c r="F129" s="13"/>
      <c r="G129" s="6" t="s">
        <v>132</v>
      </c>
      <c r="H129" s="7" t="s">
        <v>18</v>
      </c>
      <c r="I129" s="8">
        <v>5</v>
      </c>
      <c r="J129" s="9" t="s">
        <v>290</v>
      </c>
      <c r="K129" s="10">
        <v>168.08</v>
      </c>
      <c r="L129" s="11">
        <v>167.99</v>
      </c>
      <c r="M129" s="12">
        <f t="shared" si="2"/>
        <v>167.61666666666667</v>
      </c>
      <c r="N129" s="12">
        <f t="shared" si="3"/>
        <v>838.08333333333337</v>
      </c>
    </row>
    <row r="130" spans="1:14" ht="35.25" customHeight="1">
      <c r="A130" s="13">
        <v>117</v>
      </c>
      <c r="B130" s="13"/>
      <c r="C130" s="13"/>
      <c r="D130" s="13"/>
      <c r="E130" s="13"/>
      <c r="F130" s="13"/>
      <c r="G130" s="6" t="s">
        <v>133</v>
      </c>
      <c r="H130" s="7" t="s">
        <v>18</v>
      </c>
      <c r="I130" s="8">
        <v>30</v>
      </c>
      <c r="J130" s="9" t="s">
        <v>291</v>
      </c>
      <c r="K130" s="10">
        <v>37.950000000000003</v>
      </c>
      <c r="L130" s="11">
        <v>37.909999999999997</v>
      </c>
      <c r="M130" s="12">
        <f t="shared" si="2"/>
        <v>37.826666666666661</v>
      </c>
      <c r="N130" s="12">
        <f t="shared" si="3"/>
        <v>1134.7999999999997</v>
      </c>
    </row>
    <row r="131" spans="1:14" ht="35.25" customHeight="1">
      <c r="A131" s="13">
        <v>118</v>
      </c>
      <c r="B131" s="13"/>
      <c r="C131" s="13"/>
      <c r="D131" s="13"/>
      <c r="E131" s="13"/>
      <c r="F131" s="13"/>
      <c r="G131" s="6" t="s">
        <v>134</v>
      </c>
      <c r="H131" s="7" t="s">
        <v>18</v>
      </c>
      <c r="I131" s="8">
        <v>35</v>
      </c>
      <c r="J131" s="9" t="s">
        <v>292</v>
      </c>
      <c r="K131" s="10">
        <v>17.91</v>
      </c>
      <c r="L131" s="11">
        <v>17.850000000000001</v>
      </c>
      <c r="M131" s="12">
        <f t="shared" si="2"/>
        <v>17.846666666666668</v>
      </c>
      <c r="N131" s="12">
        <f t="shared" si="3"/>
        <v>624.63333333333333</v>
      </c>
    </row>
    <row r="132" spans="1:14" ht="35.25" customHeight="1">
      <c r="A132" s="13">
        <v>119</v>
      </c>
      <c r="B132" s="13"/>
      <c r="C132" s="13"/>
      <c r="D132" s="13"/>
      <c r="E132" s="13"/>
      <c r="F132" s="13"/>
      <c r="G132" s="6" t="s">
        <v>135</v>
      </c>
      <c r="H132" s="7" t="s">
        <v>18</v>
      </c>
      <c r="I132" s="8">
        <v>1</v>
      </c>
      <c r="J132" s="9" t="s">
        <v>293</v>
      </c>
      <c r="K132" s="10">
        <v>89.38</v>
      </c>
      <c r="L132" s="11">
        <v>89.16</v>
      </c>
      <c r="M132" s="12">
        <f t="shared" si="2"/>
        <v>89.076666666666668</v>
      </c>
      <c r="N132" s="12">
        <f t="shared" si="3"/>
        <v>89.076666666666668</v>
      </c>
    </row>
    <row r="133" spans="1:14" ht="35.25" customHeight="1">
      <c r="A133" s="13">
        <v>120</v>
      </c>
      <c r="B133" s="13"/>
      <c r="C133" s="13"/>
      <c r="D133" s="13"/>
      <c r="E133" s="13"/>
      <c r="F133" s="13"/>
      <c r="G133" s="6" t="s">
        <v>136</v>
      </c>
      <c r="H133" s="7" t="s">
        <v>18</v>
      </c>
      <c r="I133" s="8">
        <v>30</v>
      </c>
      <c r="J133" s="9" t="s">
        <v>294</v>
      </c>
      <c r="K133" s="10">
        <v>63.56</v>
      </c>
      <c r="L133" s="11">
        <v>63.54</v>
      </c>
      <c r="M133" s="12">
        <f t="shared" si="2"/>
        <v>63.533333333333331</v>
      </c>
      <c r="N133" s="12">
        <f t="shared" si="3"/>
        <v>1906</v>
      </c>
    </row>
    <row r="134" spans="1:14" ht="35.25" customHeight="1">
      <c r="A134" s="13">
        <v>121</v>
      </c>
      <c r="B134" s="13"/>
      <c r="C134" s="13"/>
      <c r="D134" s="13"/>
      <c r="E134" s="13"/>
      <c r="F134" s="13"/>
      <c r="G134" s="6" t="s">
        <v>137</v>
      </c>
      <c r="H134" s="7" t="s">
        <v>18</v>
      </c>
      <c r="I134" s="8">
        <v>3</v>
      </c>
      <c r="J134" s="9" t="s">
        <v>295</v>
      </c>
      <c r="K134" s="10">
        <v>46.3</v>
      </c>
      <c r="L134" s="11">
        <v>46.3</v>
      </c>
      <c r="M134" s="12">
        <f t="shared" si="2"/>
        <v>46.29666666666666</v>
      </c>
      <c r="N134" s="12">
        <f t="shared" si="3"/>
        <v>138.88999999999999</v>
      </c>
    </row>
    <row r="135" spans="1:14" ht="35.25" customHeight="1">
      <c r="A135" s="13">
        <v>122</v>
      </c>
      <c r="B135" s="13"/>
      <c r="C135" s="13"/>
      <c r="D135" s="13"/>
      <c r="E135" s="13"/>
      <c r="F135" s="13"/>
      <c r="G135" s="6" t="s">
        <v>138</v>
      </c>
      <c r="H135" s="7" t="s">
        <v>18</v>
      </c>
      <c r="I135" s="8">
        <v>5</v>
      </c>
      <c r="J135" s="9" t="s">
        <v>296</v>
      </c>
      <c r="K135" s="10">
        <v>115.79</v>
      </c>
      <c r="L135" s="11">
        <v>115.79</v>
      </c>
      <c r="M135" s="12">
        <f t="shared" si="2"/>
        <v>115.78666666666668</v>
      </c>
      <c r="N135" s="12">
        <f t="shared" si="3"/>
        <v>578.93333333333339</v>
      </c>
    </row>
    <row r="136" spans="1:14" ht="35.25" customHeight="1">
      <c r="A136" s="13">
        <v>123</v>
      </c>
      <c r="B136" s="13"/>
      <c r="C136" s="13"/>
      <c r="D136" s="13"/>
      <c r="E136" s="13"/>
      <c r="F136" s="13"/>
      <c r="G136" s="6" t="s">
        <v>139</v>
      </c>
      <c r="H136" s="7" t="s">
        <v>18</v>
      </c>
      <c r="I136" s="8">
        <v>5</v>
      </c>
      <c r="J136" s="9" t="s">
        <v>297</v>
      </c>
      <c r="K136" s="10">
        <v>195.42</v>
      </c>
      <c r="L136" s="11">
        <v>195.42</v>
      </c>
      <c r="M136" s="12">
        <f t="shared" si="2"/>
        <v>195.41666666666666</v>
      </c>
      <c r="N136" s="12">
        <f t="shared" si="3"/>
        <v>977.08333333333326</v>
      </c>
    </row>
    <row r="137" spans="1:14" ht="35.25" customHeight="1">
      <c r="A137" s="13">
        <v>124</v>
      </c>
      <c r="B137" s="13"/>
      <c r="C137" s="13"/>
      <c r="D137" s="13"/>
      <c r="E137" s="13"/>
      <c r="F137" s="13"/>
      <c r="G137" s="6" t="s">
        <v>140</v>
      </c>
      <c r="H137" s="7" t="s">
        <v>18</v>
      </c>
      <c r="I137" s="8">
        <v>20</v>
      </c>
      <c r="J137" s="9" t="s">
        <v>298</v>
      </c>
      <c r="K137" s="10">
        <v>1032.52</v>
      </c>
      <c r="L137" s="11">
        <v>1032.52</v>
      </c>
      <c r="M137" s="12">
        <f t="shared" si="2"/>
        <v>1032.5166666666667</v>
      </c>
      <c r="N137" s="12">
        <f t="shared" si="3"/>
        <v>20650.333333333332</v>
      </c>
    </row>
    <row r="138" spans="1:14" ht="35.25" customHeight="1">
      <c r="A138" s="13">
        <v>125</v>
      </c>
      <c r="B138" s="13"/>
      <c r="C138" s="13"/>
      <c r="D138" s="13"/>
      <c r="E138" s="13"/>
      <c r="F138" s="13"/>
      <c r="G138" s="6" t="s">
        <v>141</v>
      </c>
      <c r="H138" s="7" t="s">
        <v>18</v>
      </c>
      <c r="I138" s="8">
        <v>20</v>
      </c>
      <c r="J138" s="9" t="s">
        <v>299</v>
      </c>
      <c r="K138" s="10">
        <v>491.55</v>
      </c>
      <c r="L138" s="11">
        <v>489.17</v>
      </c>
      <c r="M138" s="12">
        <f t="shared" si="2"/>
        <v>489.29333333333335</v>
      </c>
      <c r="N138" s="12">
        <f t="shared" si="3"/>
        <v>9785.8666666666668</v>
      </c>
    </row>
    <row r="139" spans="1:14" ht="35.25" customHeight="1">
      <c r="A139" s="13">
        <v>126</v>
      </c>
      <c r="B139" s="13"/>
      <c r="C139" s="13"/>
      <c r="D139" s="13"/>
      <c r="E139" s="13"/>
      <c r="F139" s="13"/>
      <c r="G139" s="6" t="s">
        <v>142</v>
      </c>
      <c r="H139" s="7" t="s">
        <v>18</v>
      </c>
      <c r="I139" s="8">
        <v>20</v>
      </c>
      <c r="J139" s="9" t="s">
        <v>300</v>
      </c>
      <c r="K139" s="10">
        <v>1252.8</v>
      </c>
      <c r="L139" s="11">
        <v>1252.8</v>
      </c>
      <c r="M139" s="12">
        <f t="shared" si="2"/>
        <v>1252.7966666666669</v>
      </c>
      <c r="N139" s="12">
        <f t="shared" si="3"/>
        <v>25055.933333333338</v>
      </c>
    </row>
    <row r="140" spans="1:14" ht="35.25" customHeight="1">
      <c r="A140" s="13">
        <v>127</v>
      </c>
      <c r="B140" s="13"/>
      <c r="C140" s="13"/>
      <c r="D140" s="13"/>
      <c r="E140" s="13"/>
      <c r="F140" s="13"/>
      <c r="G140" s="6" t="s">
        <v>143</v>
      </c>
      <c r="H140" s="7" t="s">
        <v>18</v>
      </c>
      <c r="I140" s="8">
        <v>30</v>
      </c>
      <c r="J140" s="9" t="s">
        <v>301</v>
      </c>
      <c r="K140" s="10">
        <v>35.1</v>
      </c>
      <c r="L140" s="11">
        <v>35.1</v>
      </c>
      <c r="M140" s="12">
        <f t="shared" si="2"/>
        <v>35.01</v>
      </c>
      <c r="N140" s="12">
        <f t="shared" si="3"/>
        <v>1050.3</v>
      </c>
    </row>
    <row r="141" spans="1:14" ht="35.25" customHeight="1">
      <c r="A141" s="13">
        <v>128</v>
      </c>
      <c r="B141" s="13"/>
      <c r="C141" s="13"/>
      <c r="D141" s="13"/>
      <c r="E141" s="13"/>
      <c r="F141" s="13"/>
      <c r="G141" s="6" t="s">
        <v>144</v>
      </c>
      <c r="H141" s="7" t="s">
        <v>18</v>
      </c>
      <c r="I141" s="8">
        <v>3</v>
      </c>
      <c r="J141" s="9" t="s">
        <v>302</v>
      </c>
      <c r="K141" s="10">
        <v>27.46</v>
      </c>
      <c r="L141" s="11">
        <v>27.4</v>
      </c>
      <c r="M141" s="12">
        <f t="shared" si="2"/>
        <v>27.356666666666666</v>
      </c>
      <c r="N141" s="12">
        <f t="shared" si="3"/>
        <v>82.07</v>
      </c>
    </row>
    <row r="142" spans="1:14" ht="35.25" customHeight="1">
      <c r="A142" s="13">
        <v>129</v>
      </c>
      <c r="B142" s="13"/>
      <c r="C142" s="13"/>
      <c r="D142" s="13"/>
      <c r="E142" s="13"/>
      <c r="F142" s="13"/>
      <c r="G142" s="6" t="s">
        <v>145</v>
      </c>
      <c r="H142" s="7" t="s">
        <v>18</v>
      </c>
      <c r="I142" s="8">
        <v>8</v>
      </c>
      <c r="J142" s="9" t="s">
        <v>303</v>
      </c>
      <c r="K142" s="10">
        <v>40.04</v>
      </c>
      <c r="L142" s="11">
        <v>40.04</v>
      </c>
      <c r="M142" s="12">
        <f t="shared" ref="M142:M174" si="4">(J142+K142+L142)/3</f>
        <v>40.036666666666662</v>
      </c>
      <c r="N142" s="12">
        <f t="shared" si="3"/>
        <v>320.29333333333329</v>
      </c>
    </row>
    <row r="143" spans="1:14" ht="35.25" customHeight="1">
      <c r="A143" s="13">
        <v>130</v>
      </c>
      <c r="B143" s="13"/>
      <c r="C143" s="13"/>
      <c r="D143" s="13"/>
      <c r="E143" s="13"/>
      <c r="F143" s="13"/>
      <c r="G143" s="6" t="s">
        <v>146</v>
      </c>
      <c r="H143" s="7" t="s">
        <v>18</v>
      </c>
      <c r="I143" s="8">
        <v>20</v>
      </c>
      <c r="J143" s="9" t="s">
        <v>304</v>
      </c>
      <c r="K143" s="10">
        <v>364.85</v>
      </c>
      <c r="L143" s="11">
        <v>364.84</v>
      </c>
      <c r="M143" s="12">
        <f t="shared" si="4"/>
        <v>364.84</v>
      </c>
      <c r="N143" s="12">
        <f t="shared" ref="N143:N174" si="5">M143*I143</f>
        <v>7296.7999999999993</v>
      </c>
    </row>
    <row r="144" spans="1:14" ht="35.25" customHeight="1">
      <c r="A144" s="13">
        <v>131</v>
      </c>
      <c r="B144" s="13"/>
      <c r="C144" s="13"/>
      <c r="D144" s="13"/>
      <c r="E144" s="13"/>
      <c r="F144" s="13"/>
      <c r="G144" s="6" t="s">
        <v>147</v>
      </c>
      <c r="H144" s="7" t="s">
        <v>18</v>
      </c>
      <c r="I144" s="8">
        <v>20</v>
      </c>
      <c r="J144" s="9" t="s">
        <v>305</v>
      </c>
      <c r="K144" s="10">
        <v>260</v>
      </c>
      <c r="L144" s="11">
        <v>259.58</v>
      </c>
      <c r="M144" s="12">
        <f t="shared" si="4"/>
        <v>259.19333333333333</v>
      </c>
      <c r="N144" s="12">
        <f t="shared" si="5"/>
        <v>5183.8666666666668</v>
      </c>
    </row>
    <row r="145" spans="1:14" ht="35.25" customHeight="1">
      <c r="A145" s="13">
        <v>132</v>
      </c>
      <c r="B145" s="13"/>
      <c r="C145" s="13"/>
      <c r="D145" s="13"/>
      <c r="E145" s="13"/>
      <c r="F145" s="13"/>
      <c r="G145" s="6" t="s">
        <v>148</v>
      </c>
      <c r="H145" s="7" t="s">
        <v>18</v>
      </c>
      <c r="I145" s="8">
        <v>50</v>
      </c>
      <c r="J145" s="9" t="s">
        <v>306</v>
      </c>
      <c r="K145" s="10">
        <v>96.65</v>
      </c>
      <c r="L145" s="11">
        <v>96.62</v>
      </c>
      <c r="M145" s="12">
        <f t="shared" si="4"/>
        <v>96.623333333333335</v>
      </c>
      <c r="N145" s="12">
        <f t="shared" si="5"/>
        <v>4831.166666666667</v>
      </c>
    </row>
    <row r="146" spans="1:14" ht="35.25" customHeight="1">
      <c r="A146" s="13">
        <v>133</v>
      </c>
      <c r="B146" s="13"/>
      <c r="C146" s="13"/>
      <c r="D146" s="13"/>
      <c r="E146" s="13"/>
      <c r="F146" s="13"/>
      <c r="G146" s="6" t="s">
        <v>149</v>
      </c>
      <c r="H146" s="7" t="s">
        <v>18</v>
      </c>
      <c r="I146" s="8">
        <v>5</v>
      </c>
      <c r="J146" s="9" t="s">
        <v>307</v>
      </c>
      <c r="K146" s="10">
        <v>923</v>
      </c>
      <c r="L146" s="11">
        <v>916.75</v>
      </c>
      <c r="M146" s="12">
        <f t="shared" si="4"/>
        <v>918.55000000000007</v>
      </c>
      <c r="N146" s="12">
        <f t="shared" si="5"/>
        <v>4592.75</v>
      </c>
    </row>
    <row r="147" spans="1:14" ht="35.25" customHeight="1">
      <c r="A147" s="13">
        <v>134</v>
      </c>
      <c r="B147" s="13"/>
      <c r="C147" s="13"/>
      <c r="D147" s="13"/>
      <c r="E147" s="13"/>
      <c r="F147" s="13"/>
      <c r="G147" s="6" t="s">
        <v>150</v>
      </c>
      <c r="H147" s="7" t="s">
        <v>18</v>
      </c>
      <c r="I147" s="8">
        <v>10</v>
      </c>
      <c r="J147" s="9" t="s">
        <v>308</v>
      </c>
      <c r="K147" s="10">
        <v>125.39</v>
      </c>
      <c r="L147" s="11">
        <v>125.39</v>
      </c>
      <c r="M147" s="12">
        <f t="shared" si="4"/>
        <v>125.38666666666666</v>
      </c>
      <c r="N147" s="12">
        <f t="shared" si="5"/>
        <v>1253.8666666666666</v>
      </c>
    </row>
    <row r="148" spans="1:14" ht="35.25" customHeight="1">
      <c r="A148" s="13">
        <v>135</v>
      </c>
      <c r="B148" s="13"/>
      <c r="C148" s="13"/>
      <c r="D148" s="13"/>
      <c r="E148" s="13"/>
      <c r="F148" s="13"/>
      <c r="G148" s="6" t="s">
        <v>121</v>
      </c>
      <c r="H148" s="7" t="s">
        <v>18</v>
      </c>
      <c r="I148" s="8">
        <v>10</v>
      </c>
      <c r="J148" s="9" t="s">
        <v>279</v>
      </c>
      <c r="K148" s="10">
        <v>39.270000000000003</v>
      </c>
      <c r="L148" s="11">
        <v>39.270000000000003</v>
      </c>
      <c r="M148" s="12">
        <f t="shared" si="4"/>
        <v>39.266666666666673</v>
      </c>
      <c r="N148" s="12">
        <f t="shared" si="5"/>
        <v>392.66666666666674</v>
      </c>
    </row>
    <row r="149" spans="1:14" ht="35.25" customHeight="1">
      <c r="A149" s="13">
        <v>136</v>
      </c>
      <c r="B149" s="13"/>
      <c r="C149" s="13"/>
      <c r="D149" s="13"/>
      <c r="E149" s="13"/>
      <c r="F149" s="13"/>
      <c r="G149" s="6" t="s">
        <v>151</v>
      </c>
      <c r="H149" s="7" t="s">
        <v>18</v>
      </c>
      <c r="I149" s="8">
        <v>10</v>
      </c>
      <c r="J149" s="9" t="s">
        <v>220</v>
      </c>
      <c r="K149" s="10">
        <v>85.35</v>
      </c>
      <c r="L149" s="11">
        <v>85.33</v>
      </c>
      <c r="M149" s="12">
        <f t="shared" si="4"/>
        <v>85.333333333333329</v>
      </c>
      <c r="N149" s="12">
        <f t="shared" si="5"/>
        <v>853.33333333333326</v>
      </c>
    </row>
    <row r="150" spans="1:14" ht="35.25" customHeight="1">
      <c r="A150" s="13">
        <v>137</v>
      </c>
      <c r="B150" s="13"/>
      <c r="C150" s="13"/>
      <c r="D150" s="13"/>
      <c r="E150" s="13"/>
      <c r="F150" s="13"/>
      <c r="G150" s="6" t="s">
        <v>152</v>
      </c>
      <c r="H150" s="7" t="s">
        <v>18</v>
      </c>
      <c r="I150" s="8">
        <v>4</v>
      </c>
      <c r="J150" s="9" t="s">
        <v>309</v>
      </c>
      <c r="K150" s="10">
        <v>44.91</v>
      </c>
      <c r="L150" s="11">
        <v>44.9</v>
      </c>
      <c r="M150" s="12">
        <f t="shared" si="4"/>
        <v>44.903333333333336</v>
      </c>
      <c r="N150" s="12">
        <f t="shared" si="5"/>
        <v>179.61333333333334</v>
      </c>
    </row>
    <row r="151" spans="1:14" ht="35.25" customHeight="1">
      <c r="A151" s="13">
        <v>138</v>
      </c>
      <c r="B151" s="13"/>
      <c r="C151" s="13"/>
      <c r="D151" s="13"/>
      <c r="E151" s="13"/>
      <c r="F151" s="13"/>
      <c r="G151" s="6" t="s">
        <v>152</v>
      </c>
      <c r="H151" s="7" t="s">
        <v>18</v>
      </c>
      <c r="I151" s="8">
        <v>6</v>
      </c>
      <c r="J151" s="9" t="s">
        <v>310</v>
      </c>
      <c r="K151" s="10">
        <v>44.91</v>
      </c>
      <c r="L151" s="11">
        <v>44.68</v>
      </c>
      <c r="M151" s="12">
        <f t="shared" si="4"/>
        <v>44.70333333333334</v>
      </c>
      <c r="N151" s="12">
        <f t="shared" si="5"/>
        <v>268.22000000000003</v>
      </c>
    </row>
    <row r="152" spans="1:14" ht="35.25" customHeight="1">
      <c r="A152" s="13">
        <v>139</v>
      </c>
      <c r="B152" s="13"/>
      <c r="C152" s="13"/>
      <c r="D152" s="13"/>
      <c r="E152" s="13"/>
      <c r="F152" s="13"/>
      <c r="G152" s="6" t="s">
        <v>153</v>
      </c>
      <c r="H152" s="7" t="s">
        <v>18</v>
      </c>
      <c r="I152" s="8">
        <v>2</v>
      </c>
      <c r="J152" s="9" t="s">
        <v>311</v>
      </c>
      <c r="K152" s="10">
        <v>1534</v>
      </c>
      <c r="L152" s="11">
        <v>1528.57</v>
      </c>
      <c r="M152" s="12">
        <f t="shared" si="4"/>
        <v>1528.2566666666664</v>
      </c>
      <c r="N152" s="12">
        <f t="shared" si="5"/>
        <v>3056.5133333333329</v>
      </c>
    </row>
    <row r="153" spans="1:14" ht="35.25" customHeight="1">
      <c r="A153" s="13">
        <v>140</v>
      </c>
      <c r="B153" s="13"/>
      <c r="C153" s="13"/>
      <c r="D153" s="13"/>
      <c r="E153" s="13"/>
      <c r="F153" s="13"/>
      <c r="G153" s="6" t="s">
        <v>154</v>
      </c>
      <c r="H153" s="7" t="s">
        <v>18</v>
      </c>
      <c r="I153" s="8">
        <v>5</v>
      </c>
      <c r="J153" s="9" t="s">
        <v>312</v>
      </c>
      <c r="K153" s="10">
        <v>242.2</v>
      </c>
      <c r="L153" s="11">
        <v>242.18</v>
      </c>
      <c r="M153" s="12">
        <f t="shared" si="4"/>
        <v>242.17666666666665</v>
      </c>
      <c r="N153" s="12">
        <f t="shared" si="5"/>
        <v>1210.8833333333332</v>
      </c>
    </row>
    <row r="154" spans="1:14" ht="35.25" customHeight="1">
      <c r="A154" s="13">
        <v>141</v>
      </c>
      <c r="B154" s="13"/>
      <c r="C154" s="13"/>
      <c r="D154" s="13"/>
      <c r="E154" s="13"/>
      <c r="F154" s="13"/>
      <c r="G154" s="6" t="s">
        <v>155</v>
      </c>
      <c r="H154" s="7" t="s">
        <v>18</v>
      </c>
      <c r="I154" s="8">
        <v>10</v>
      </c>
      <c r="J154" s="9" t="s">
        <v>313</v>
      </c>
      <c r="K154" s="10">
        <v>118.3</v>
      </c>
      <c r="L154" s="11">
        <v>117.58</v>
      </c>
      <c r="M154" s="12">
        <f t="shared" si="4"/>
        <v>117.75666666666666</v>
      </c>
      <c r="N154" s="12">
        <f t="shared" si="5"/>
        <v>1177.5666666666666</v>
      </c>
    </row>
    <row r="155" spans="1:14" ht="35.25" customHeight="1">
      <c r="A155" s="13">
        <v>142</v>
      </c>
      <c r="B155" s="13"/>
      <c r="C155" s="13"/>
      <c r="D155" s="13"/>
      <c r="E155" s="13"/>
      <c r="F155" s="13"/>
      <c r="G155" s="6" t="s">
        <v>156</v>
      </c>
      <c r="H155" s="7" t="s">
        <v>18</v>
      </c>
      <c r="I155" s="8">
        <v>5</v>
      </c>
      <c r="J155" s="9" t="s">
        <v>314</v>
      </c>
      <c r="K155" s="10">
        <v>115.7</v>
      </c>
      <c r="L155" s="11">
        <v>115.01</v>
      </c>
      <c r="M155" s="12">
        <f t="shared" si="4"/>
        <v>115.17333333333333</v>
      </c>
      <c r="N155" s="12">
        <f t="shared" si="5"/>
        <v>575.86666666666667</v>
      </c>
    </row>
    <row r="156" spans="1:14" ht="35.25" customHeight="1">
      <c r="A156" s="13">
        <v>143</v>
      </c>
      <c r="B156" s="13"/>
      <c r="C156" s="13"/>
      <c r="D156" s="13"/>
      <c r="E156" s="13"/>
      <c r="F156" s="13"/>
      <c r="G156" s="6" t="s">
        <v>157</v>
      </c>
      <c r="H156" s="7" t="s">
        <v>18</v>
      </c>
      <c r="I156" s="8">
        <v>5</v>
      </c>
      <c r="J156" s="9" t="s">
        <v>315</v>
      </c>
      <c r="K156" s="10">
        <v>141.19</v>
      </c>
      <c r="L156" s="11">
        <v>141.18</v>
      </c>
      <c r="M156" s="12">
        <f t="shared" si="4"/>
        <v>141.17666666666668</v>
      </c>
      <c r="N156" s="12">
        <f t="shared" si="5"/>
        <v>705.88333333333344</v>
      </c>
    </row>
    <row r="157" spans="1:14" ht="35.25" customHeight="1">
      <c r="A157" s="13">
        <v>144</v>
      </c>
      <c r="B157" s="13"/>
      <c r="C157" s="13"/>
      <c r="D157" s="13"/>
      <c r="E157" s="13"/>
      <c r="F157" s="13"/>
      <c r="G157" s="6" t="s">
        <v>158</v>
      </c>
      <c r="H157" s="7" t="s">
        <v>18</v>
      </c>
      <c r="I157" s="8">
        <v>5</v>
      </c>
      <c r="J157" s="9" t="s">
        <v>316</v>
      </c>
      <c r="K157" s="10">
        <v>486.2</v>
      </c>
      <c r="L157" s="11">
        <v>484.11</v>
      </c>
      <c r="M157" s="12">
        <f t="shared" si="4"/>
        <v>484.25666666666666</v>
      </c>
      <c r="N157" s="12">
        <f t="shared" si="5"/>
        <v>2421.2833333333333</v>
      </c>
    </row>
    <row r="158" spans="1:14" ht="35.25" customHeight="1">
      <c r="A158" s="13">
        <v>145</v>
      </c>
      <c r="B158" s="13"/>
      <c r="C158" s="13"/>
      <c r="D158" s="13"/>
      <c r="E158" s="13"/>
      <c r="F158" s="13"/>
      <c r="G158" s="6" t="s">
        <v>159</v>
      </c>
      <c r="H158" s="7" t="s">
        <v>18</v>
      </c>
      <c r="I158" s="8">
        <v>5</v>
      </c>
      <c r="J158" s="9" t="s">
        <v>317</v>
      </c>
      <c r="K158" s="10">
        <v>166.98</v>
      </c>
      <c r="L158" s="11">
        <v>166.88</v>
      </c>
      <c r="M158" s="12">
        <f t="shared" si="4"/>
        <v>166.45333333333335</v>
      </c>
      <c r="N158" s="12">
        <f t="shared" si="5"/>
        <v>832.26666666666677</v>
      </c>
    </row>
    <row r="159" spans="1:14" ht="35.25" customHeight="1">
      <c r="A159" s="13">
        <v>146</v>
      </c>
      <c r="B159" s="13"/>
      <c r="C159" s="13"/>
      <c r="D159" s="13"/>
      <c r="E159" s="13"/>
      <c r="F159" s="13"/>
      <c r="G159" s="6" t="s">
        <v>160</v>
      </c>
      <c r="H159" s="7" t="s">
        <v>18</v>
      </c>
      <c r="I159" s="8">
        <v>60</v>
      </c>
      <c r="J159" s="9" t="s">
        <v>318</v>
      </c>
      <c r="K159" s="10">
        <v>134.99</v>
      </c>
      <c r="L159" s="11">
        <v>133.97</v>
      </c>
      <c r="M159" s="12">
        <f t="shared" si="4"/>
        <v>134.24666666666667</v>
      </c>
      <c r="N159" s="12">
        <f t="shared" si="5"/>
        <v>8054.8</v>
      </c>
    </row>
    <row r="160" spans="1:14" ht="35.25" customHeight="1">
      <c r="A160" s="13">
        <v>147</v>
      </c>
      <c r="B160" s="13"/>
      <c r="C160" s="13"/>
      <c r="D160" s="13"/>
      <c r="E160" s="13"/>
      <c r="F160" s="13"/>
      <c r="G160" s="6" t="s">
        <v>161</v>
      </c>
      <c r="H160" s="7" t="s">
        <v>18</v>
      </c>
      <c r="I160" s="8">
        <v>10</v>
      </c>
      <c r="J160" s="9" t="s">
        <v>319</v>
      </c>
      <c r="K160" s="10">
        <v>320.32</v>
      </c>
      <c r="L160" s="11">
        <v>319.43</v>
      </c>
      <c r="M160" s="12">
        <f t="shared" si="4"/>
        <v>319.07</v>
      </c>
      <c r="N160" s="12">
        <f t="shared" si="5"/>
        <v>3190.7</v>
      </c>
    </row>
    <row r="161" spans="1:14" ht="35.25" customHeight="1">
      <c r="A161" s="13">
        <v>148</v>
      </c>
      <c r="B161" s="13"/>
      <c r="C161" s="13"/>
      <c r="D161" s="13"/>
      <c r="E161" s="13"/>
      <c r="F161" s="13"/>
      <c r="G161" s="6" t="s">
        <v>162</v>
      </c>
      <c r="H161" s="7" t="s">
        <v>18</v>
      </c>
      <c r="I161" s="8">
        <v>30</v>
      </c>
      <c r="J161" s="9" t="s">
        <v>320</v>
      </c>
      <c r="K161" s="10">
        <v>481</v>
      </c>
      <c r="L161" s="11">
        <v>478.78</v>
      </c>
      <c r="M161" s="12">
        <f t="shared" si="4"/>
        <v>479.02666666666664</v>
      </c>
      <c r="N161" s="12">
        <f t="shared" si="5"/>
        <v>14370.8</v>
      </c>
    </row>
    <row r="162" spans="1:14" ht="35.25" customHeight="1">
      <c r="A162" s="13">
        <v>149</v>
      </c>
      <c r="B162" s="13"/>
      <c r="C162" s="13"/>
      <c r="D162" s="13"/>
      <c r="E162" s="13"/>
      <c r="F162" s="13"/>
      <c r="G162" s="6" t="s">
        <v>163</v>
      </c>
      <c r="H162" s="7" t="s">
        <v>18</v>
      </c>
      <c r="I162" s="8">
        <v>10</v>
      </c>
      <c r="J162" s="9" t="s">
        <v>321</v>
      </c>
      <c r="K162" s="10">
        <v>100.83</v>
      </c>
      <c r="L162" s="11">
        <v>100.83</v>
      </c>
      <c r="M162" s="12">
        <f t="shared" si="4"/>
        <v>100.83</v>
      </c>
      <c r="N162" s="12">
        <f t="shared" si="5"/>
        <v>1008.3</v>
      </c>
    </row>
    <row r="163" spans="1:14" ht="35.25" customHeight="1">
      <c r="A163" s="13">
        <v>150</v>
      </c>
      <c r="B163" s="13"/>
      <c r="C163" s="13"/>
      <c r="D163" s="13"/>
      <c r="E163" s="13"/>
      <c r="F163" s="13"/>
      <c r="G163" s="6" t="s">
        <v>164</v>
      </c>
      <c r="H163" s="7" t="s">
        <v>18</v>
      </c>
      <c r="I163" s="8">
        <v>30</v>
      </c>
      <c r="J163" s="9" t="s">
        <v>322</v>
      </c>
      <c r="K163" s="10">
        <v>163.80000000000001</v>
      </c>
      <c r="L163" s="11">
        <v>162.80000000000001</v>
      </c>
      <c r="M163" s="12">
        <f t="shared" si="4"/>
        <v>163.04666666666668</v>
      </c>
      <c r="N163" s="12">
        <f t="shared" si="5"/>
        <v>4891.4000000000005</v>
      </c>
    </row>
    <row r="164" spans="1:14" ht="35.25" customHeight="1">
      <c r="A164" s="13">
        <v>151</v>
      </c>
      <c r="B164" s="13"/>
      <c r="C164" s="13"/>
      <c r="D164" s="13"/>
      <c r="E164" s="13"/>
      <c r="F164" s="13"/>
      <c r="G164" s="6" t="s">
        <v>165</v>
      </c>
      <c r="H164" s="7" t="s">
        <v>18</v>
      </c>
      <c r="I164" s="8">
        <v>5</v>
      </c>
      <c r="J164" s="9" t="s">
        <v>323</v>
      </c>
      <c r="K164" s="10">
        <v>147.91</v>
      </c>
      <c r="L164" s="11">
        <v>147.91</v>
      </c>
      <c r="M164" s="12">
        <f t="shared" si="4"/>
        <v>147.90666666666667</v>
      </c>
      <c r="N164" s="12">
        <f t="shared" si="5"/>
        <v>739.5333333333333</v>
      </c>
    </row>
    <row r="165" spans="1:14" ht="35.25" customHeight="1">
      <c r="A165" s="13">
        <v>152</v>
      </c>
      <c r="B165" s="13"/>
      <c r="C165" s="13"/>
      <c r="D165" s="13"/>
      <c r="E165" s="13"/>
      <c r="F165" s="13"/>
      <c r="G165" s="6" t="s">
        <v>166</v>
      </c>
      <c r="H165" s="7" t="s">
        <v>18</v>
      </c>
      <c r="I165" s="8">
        <v>3</v>
      </c>
      <c r="J165" s="9" t="s">
        <v>324</v>
      </c>
      <c r="K165" s="10">
        <v>104.02</v>
      </c>
      <c r="L165" s="11">
        <v>103.71</v>
      </c>
      <c r="M165" s="12">
        <f t="shared" si="4"/>
        <v>103.61333333333333</v>
      </c>
      <c r="N165" s="12">
        <f t="shared" si="5"/>
        <v>310.83999999999997</v>
      </c>
    </row>
    <row r="166" spans="1:14" ht="35.25" customHeight="1">
      <c r="A166" s="13">
        <v>153</v>
      </c>
      <c r="B166" s="13"/>
      <c r="C166" s="13"/>
      <c r="D166" s="13"/>
      <c r="E166" s="13"/>
      <c r="F166" s="13"/>
      <c r="G166" s="6" t="s">
        <v>167</v>
      </c>
      <c r="H166" s="7" t="s">
        <v>18</v>
      </c>
      <c r="I166" s="8">
        <v>5</v>
      </c>
      <c r="J166" s="9" t="s">
        <v>325</v>
      </c>
      <c r="K166" s="10">
        <v>741</v>
      </c>
      <c r="L166" s="11">
        <v>740.26</v>
      </c>
      <c r="M166" s="12">
        <f t="shared" si="4"/>
        <v>738.85333333333335</v>
      </c>
      <c r="N166" s="12">
        <f t="shared" si="5"/>
        <v>3694.2666666666669</v>
      </c>
    </row>
    <row r="167" spans="1:14" ht="35.25" customHeight="1">
      <c r="A167" s="13">
        <v>154</v>
      </c>
      <c r="B167" s="13"/>
      <c r="C167" s="13"/>
      <c r="D167" s="13"/>
      <c r="E167" s="13"/>
      <c r="F167" s="13"/>
      <c r="G167" s="6" t="s">
        <v>168</v>
      </c>
      <c r="H167" s="7" t="s">
        <v>18</v>
      </c>
      <c r="I167" s="8">
        <v>5</v>
      </c>
      <c r="J167" s="9" t="s">
        <v>326</v>
      </c>
      <c r="K167" s="10">
        <v>585</v>
      </c>
      <c r="L167" s="11">
        <v>583.79</v>
      </c>
      <c r="M167" s="12">
        <f t="shared" si="4"/>
        <v>583.09666666666669</v>
      </c>
      <c r="N167" s="12">
        <f t="shared" si="5"/>
        <v>2915.4833333333336</v>
      </c>
    </row>
    <row r="168" spans="1:14" ht="35.25" customHeight="1">
      <c r="A168" s="13">
        <v>155</v>
      </c>
      <c r="B168" s="13"/>
      <c r="C168" s="13"/>
      <c r="D168" s="13"/>
      <c r="E168" s="13"/>
      <c r="F168" s="13"/>
      <c r="G168" s="6" t="s">
        <v>169</v>
      </c>
      <c r="H168" s="7" t="s">
        <v>18</v>
      </c>
      <c r="I168" s="8">
        <v>10</v>
      </c>
      <c r="J168" s="9" t="s">
        <v>327</v>
      </c>
      <c r="K168" s="10">
        <v>157.30000000000001</v>
      </c>
      <c r="L168" s="11">
        <v>156.54</v>
      </c>
      <c r="M168" s="12">
        <f t="shared" si="4"/>
        <v>156.64333333333332</v>
      </c>
      <c r="N168" s="12">
        <f t="shared" si="5"/>
        <v>1566.4333333333332</v>
      </c>
    </row>
    <row r="169" spans="1:14" ht="35.25" customHeight="1">
      <c r="A169" s="13">
        <v>156</v>
      </c>
      <c r="B169" s="13"/>
      <c r="C169" s="13"/>
      <c r="D169" s="13"/>
      <c r="E169" s="13"/>
      <c r="F169" s="13"/>
      <c r="G169" s="6" t="s">
        <v>170</v>
      </c>
      <c r="H169" s="7" t="s">
        <v>18</v>
      </c>
      <c r="I169" s="8">
        <v>2</v>
      </c>
      <c r="J169" s="9" t="s">
        <v>328</v>
      </c>
      <c r="K169" s="10">
        <v>515.54999999999995</v>
      </c>
      <c r="L169" s="11">
        <v>515.5</v>
      </c>
      <c r="M169" s="12">
        <f t="shared" si="4"/>
        <v>515.48333333333323</v>
      </c>
      <c r="N169" s="12">
        <f t="shared" si="5"/>
        <v>1030.9666666666665</v>
      </c>
    </row>
    <row r="170" spans="1:14" ht="35.25" customHeight="1">
      <c r="A170" s="13">
        <v>157</v>
      </c>
      <c r="B170" s="13"/>
      <c r="C170" s="13"/>
      <c r="D170" s="13"/>
      <c r="E170" s="13"/>
      <c r="F170" s="13"/>
      <c r="G170" s="6" t="s">
        <v>171</v>
      </c>
      <c r="H170" s="7" t="s">
        <v>18</v>
      </c>
      <c r="I170" s="8">
        <v>130</v>
      </c>
      <c r="J170" s="9" t="s">
        <v>329</v>
      </c>
      <c r="K170" s="10">
        <v>89</v>
      </c>
      <c r="L170" s="11">
        <v>88.33</v>
      </c>
      <c r="M170" s="12">
        <f t="shared" si="4"/>
        <v>88.52</v>
      </c>
      <c r="N170" s="12">
        <f t="shared" si="5"/>
        <v>11507.6</v>
      </c>
    </row>
    <row r="171" spans="1:14" ht="35.25" customHeight="1">
      <c r="A171" s="13">
        <v>158</v>
      </c>
      <c r="B171" s="13"/>
      <c r="C171" s="13"/>
      <c r="D171" s="13"/>
      <c r="E171" s="13"/>
      <c r="F171" s="13"/>
      <c r="G171" s="6" t="s">
        <v>172</v>
      </c>
      <c r="H171" s="7" t="s">
        <v>18</v>
      </c>
      <c r="I171" s="8">
        <v>5</v>
      </c>
      <c r="J171" s="9" t="s">
        <v>330</v>
      </c>
      <c r="K171" s="10">
        <v>95.16</v>
      </c>
      <c r="L171" s="11">
        <v>95.16</v>
      </c>
      <c r="M171" s="12">
        <f t="shared" si="4"/>
        <v>95.15666666666668</v>
      </c>
      <c r="N171" s="12">
        <f t="shared" si="5"/>
        <v>475.78333333333342</v>
      </c>
    </row>
    <row r="172" spans="1:14" ht="35.25" customHeight="1">
      <c r="A172" s="13">
        <v>159</v>
      </c>
      <c r="B172" s="13"/>
      <c r="C172" s="13"/>
      <c r="D172" s="13"/>
      <c r="E172" s="13"/>
      <c r="F172" s="13"/>
      <c r="G172" s="6" t="s">
        <v>173</v>
      </c>
      <c r="H172" s="7" t="s">
        <v>18</v>
      </c>
      <c r="I172" s="8">
        <v>45</v>
      </c>
      <c r="J172" s="9" t="s">
        <v>331</v>
      </c>
      <c r="K172" s="10">
        <v>224.42</v>
      </c>
      <c r="L172" s="11">
        <v>224.2</v>
      </c>
      <c r="M172" s="12">
        <f t="shared" si="4"/>
        <v>224.21666666666667</v>
      </c>
      <c r="N172" s="12">
        <f t="shared" si="5"/>
        <v>10089.75</v>
      </c>
    </row>
    <row r="173" spans="1:14" ht="35.25" customHeight="1">
      <c r="A173" s="13">
        <v>160</v>
      </c>
      <c r="B173" s="13"/>
      <c r="C173" s="13"/>
      <c r="D173" s="13"/>
      <c r="E173" s="13"/>
      <c r="F173" s="13"/>
      <c r="G173" s="6" t="s">
        <v>174</v>
      </c>
      <c r="H173" s="7" t="s">
        <v>18</v>
      </c>
      <c r="I173" s="8">
        <v>10</v>
      </c>
      <c r="J173" s="9" t="s">
        <v>332</v>
      </c>
      <c r="K173" s="10">
        <v>182</v>
      </c>
      <c r="L173" s="11">
        <v>181.44</v>
      </c>
      <c r="M173" s="12">
        <f t="shared" si="4"/>
        <v>181.34666666666666</v>
      </c>
      <c r="N173" s="12">
        <f t="shared" si="5"/>
        <v>1813.4666666666667</v>
      </c>
    </row>
    <row r="174" spans="1:14" ht="35.25" customHeight="1">
      <c r="A174" s="13">
        <v>161</v>
      </c>
      <c r="B174" s="13"/>
      <c r="C174" s="13"/>
      <c r="D174" s="13"/>
      <c r="E174" s="13"/>
      <c r="F174" s="13"/>
      <c r="G174" s="6" t="s">
        <v>175</v>
      </c>
      <c r="H174" s="7" t="s">
        <v>18</v>
      </c>
      <c r="I174" s="8">
        <v>50</v>
      </c>
      <c r="J174" s="9" t="s">
        <v>333</v>
      </c>
      <c r="K174" s="10">
        <v>1205.4000000000001</v>
      </c>
      <c r="L174" s="11">
        <v>1209.19</v>
      </c>
      <c r="M174" s="12">
        <f t="shared" si="4"/>
        <v>1204.8633333333335</v>
      </c>
      <c r="N174" s="12">
        <f t="shared" si="5"/>
        <v>60243.166666666672</v>
      </c>
    </row>
    <row r="175" spans="1:14" ht="18.75" customHeight="1">
      <c r="N175" s="5">
        <f>SUM(N14:N174)</f>
        <v>679492.7799999998</v>
      </c>
    </row>
  </sheetData>
  <mergeCells count="184">
    <mergeCell ref="A170:F170"/>
    <mergeCell ref="A171:F171"/>
    <mergeCell ref="A172:F172"/>
    <mergeCell ref="A173:F173"/>
    <mergeCell ref="A174:F174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51:F151"/>
    <mergeCell ref="A146:F146"/>
    <mergeCell ref="A147:F147"/>
    <mergeCell ref="A148:F148"/>
    <mergeCell ref="A149:F149"/>
    <mergeCell ref="A150:F150"/>
    <mergeCell ref="A141:F141"/>
    <mergeCell ref="A142:F142"/>
    <mergeCell ref="A143:F143"/>
    <mergeCell ref="A144:F144"/>
    <mergeCell ref="A145:F145"/>
    <mergeCell ref="A136:F136"/>
    <mergeCell ref="A137:F137"/>
    <mergeCell ref="A138:F138"/>
    <mergeCell ref="A139:F139"/>
    <mergeCell ref="A140:F140"/>
    <mergeCell ref="A131:F131"/>
    <mergeCell ref="A132:F132"/>
    <mergeCell ref="A133:F133"/>
    <mergeCell ref="A134:F134"/>
    <mergeCell ref="A135:F135"/>
    <mergeCell ref="A126:F126"/>
    <mergeCell ref="A127:F127"/>
    <mergeCell ref="A128:F128"/>
    <mergeCell ref="A129:F129"/>
    <mergeCell ref="A130:F130"/>
    <mergeCell ref="A121:F121"/>
    <mergeCell ref="A122:F122"/>
    <mergeCell ref="A123:F123"/>
    <mergeCell ref="A124:F124"/>
    <mergeCell ref="A125:F125"/>
    <mergeCell ref="A116:F116"/>
    <mergeCell ref="A117:F117"/>
    <mergeCell ref="A118:F118"/>
    <mergeCell ref="A119:F119"/>
    <mergeCell ref="A120:F120"/>
    <mergeCell ref="A111:F111"/>
    <mergeCell ref="A112:F112"/>
    <mergeCell ref="A113:F113"/>
    <mergeCell ref="A114:F114"/>
    <mergeCell ref="A115:F115"/>
    <mergeCell ref="A90:F90"/>
    <mergeCell ref="A106:F106"/>
    <mergeCell ref="A107:F107"/>
    <mergeCell ref="A108:F108"/>
    <mergeCell ref="A109:F109"/>
    <mergeCell ref="A110:F110"/>
    <mergeCell ref="A101:F101"/>
    <mergeCell ref="A102:F102"/>
    <mergeCell ref="A103:F103"/>
    <mergeCell ref="A104:F104"/>
    <mergeCell ref="A105:F105"/>
    <mergeCell ref="A96:F96"/>
    <mergeCell ref="A97:F97"/>
    <mergeCell ref="A98:F98"/>
    <mergeCell ref="A99:F99"/>
    <mergeCell ref="A100:F100"/>
    <mergeCell ref="A91:F91"/>
    <mergeCell ref="A92:F92"/>
    <mergeCell ref="A93:F93"/>
    <mergeCell ref="A94:F94"/>
    <mergeCell ref="A95:F95"/>
    <mergeCell ref="A27:F27"/>
    <mergeCell ref="A26:F26"/>
    <mergeCell ref="A25:F25"/>
    <mergeCell ref="A24:F24"/>
    <mergeCell ref="A44:F44"/>
    <mergeCell ref="A45:F45"/>
    <mergeCell ref="A29:F29"/>
    <mergeCell ref="A28:F28"/>
    <mergeCell ref="A40:F40"/>
    <mergeCell ref="A41:F41"/>
    <mergeCell ref="A42:F42"/>
    <mergeCell ref="A34:F34"/>
    <mergeCell ref="A33:F33"/>
    <mergeCell ref="A32:F32"/>
    <mergeCell ref="A31:F31"/>
    <mergeCell ref="A30:F30"/>
    <mergeCell ref="A39:F39"/>
    <mergeCell ref="A38:F38"/>
    <mergeCell ref="A37:F37"/>
    <mergeCell ref="A36:F36"/>
    <mergeCell ref="A35:F35"/>
    <mergeCell ref="A23:F23"/>
    <mergeCell ref="A22:F22"/>
    <mergeCell ref="A15:F15"/>
    <mergeCell ref="A14:F14"/>
    <mergeCell ref="A81:F81"/>
    <mergeCell ref="A71:F71"/>
    <mergeCell ref="A72:F72"/>
    <mergeCell ref="A73:F73"/>
    <mergeCell ref="A74:F74"/>
    <mergeCell ref="A75:F75"/>
    <mergeCell ref="A69:F69"/>
    <mergeCell ref="A70:F70"/>
    <mergeCell ref="A64:F64"/>
    <mergeCell ref="A65:F65"/>
    <mergeCell ref="A66:F66"/>
    <mergeCell ref="A67:F67"/>
    <mergeCell ref="A68:F68"/>
    <mergeCell ref="A16:F16"/>
    <mergeCell ref="A17:F17"/>
    <mergeCell ref="A18:F18"/>
    <mergeCell ref="A19:F19"/>
    <mergeCell ref="A20:F20"/>
    <mergeCell ref="A21:F21"/>
    <mergeCell ref="A43:F43"/>
    <mergeCell ref="A5:N5"/>
    <mergeCell ref="I2:N2"/>
    <mergeCell ref="I1:N1"/>
    <mergeCell ref="A1:H1"/>
    <mergeCell ref="A4:N4"/>
    <mergeCell ref="A2:H2"/>
    <mergeCell ref="A3:H3"/>
    <mergeCell ref="I3:N3"/>
    <mergeCell ref="G12:G13"/>
    <mergeCell ref="A6:N6"/>
    <mergeCell ref="A7:N7"/>
    <mergeCell ref="N12:N13"/>
    <mergeCell ref="M12:M13"/>
    <mergeCell ref="J12:J13"/>
    <mergeCell ref="A11:N11"/>
    <mergeCell ref="A8:N8"/>
    <mergeCell ref="A9:N9"/>
    <mergeCell ref="A10:N10"/>
    <mergeCell ref="A12:F13"/>
    <mergeCell ref="K12:K13"/>
    <mergeCell ref="L12:L13"/>
    <mergeCell ref="H12:H13"/>
    <mergeCell ref="I12:I13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63:F63"/>
    <mergeCell ref="A58:F58"/>
    <mergeCell ref="A59:F59"/>
    <mergeCell ref="A60:F60"/>
    <mergeCell ref="A61:F61"/>
    <mergeCell ref="A62:F62"/>
    <mergeCell ref="A76:F76"/>
    <mergeCell ref="A77:F77"/>
    <mergeCell ref="A78:F78"/>
    <mergeCell ref="A79:F79"/>
    <mergeCell ref="A80:F80"/>
    <mergeCell ref="A86:F86"/>
    <mergeCell ref="A87:F87"/>
    <mergeCell ref="A88:F88"/>
    <mergeCell ref="A89:F89"/>
    <mergeCell ref="A82:F82"/>
    <mergeCell ref="A83:F83"/>
    <mergeCell ref="A84:F84"/>
    <mergeCell ref="A85:F85"/>
  </mergeCells>
  <pageMargins left="0.70866141732283472" right="0.19685039370078741" top="0.74803149606299213" bottom="0.74803149606299213" header="0.31496062992125984" footer="0.31496062992125984"/>
  <pageSetup paperSize="9" scale="4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Закупки</cp:lastModifiedBy>
  <cp:lastPrinted>2023-02-14T06:31:44Z</cp:lastPrinted>
  <dcterms:created xsi:type="dcterms:W3CDTF">2014-11-19T08:38:45Z</dcterms:created>
  <dcterms:modified xsi:type="dcterms:W3CDTF">2023-03-14T09:06:12Z</dcterms:modified>
</cp:coreProperties>
</file>